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koptāme" sheetId="3" r:id="rId1"/>
    <sheet name="kopsavilkums" sheetId="2" r:id="rId2"/>
    <sheet name="tāme" sheetId="5" r:id="rId3"/>
  </sheets>
  <externalReferences>
    <externalReference r:id="rId4"/>
  </externalReferences>
  <definedNames>
    <definedName name="_xlnm.Print_Area" localSheetId="1">kopsavilkums!$A$1:$L$35</definedName>
    <definedName name="_xlnm.Print_Area" localSheetId="0">koptāme!$A$1:$C$30</definedName>
    <definedName name="_xlnm.Print_Area" localSheetId="2">tāme!$A$1:$P$64</definedName>
  </definedNames>
  <calcPr calcId="191029" fullPrecision="0"/>
</workbook>
</file>

<file path=xl/calcChain.xml><?xml version="1.0" encoding="utf-8"?>
<calcChain xmlns="http://schemas.openxmlformats.org/spreadsheetml/2006/main">
  <c r="E47" i="5" l="1"/>
  <c r="E22" i="5" l="1"/>
  <c r="C14" i="2" l="1"/>
  <c r="A64" i="5" l="1"/>
  <c r="C24" i="2" l="1"/>
  <c r="N51" i="5" l="1"/>
  <c r="L51" i="5"/>
  <c r="O51" i="5"/>
  <c r="B24" i="2"/>
  <c r="B14" i="2"/>
  <c r="P51" i="5" l="1"/>
  <c r="M51" i="5"/>
  <c r="F14" i="2" s="1"/>
  <c r="F15" i="2" s="1"/>
  <c r="I14" i="2"/>
  <c r="I15" i="2" s="1"/>
  <c r="H9" i="2" s="1"/>
  <c r="H14" i="2"/>
  <c r="H15" i="2" s="1"/>
  <c r="G14" i="2"/>
  <c r="G15" i="2" s="1"/>
  <c r="E14" i="2" l="1"/>
  <c r="E15" i="2" s="1"/>
  <c r="E16" i="2" l="1"/>
  <c r="E17" i="2" s="1"/>
  <c r="E18" i="2"/>
  <c r="N11" i="5"/>
  <c r="E19" i="2" l="1"/>
  <c r="H8" i="2" s="1"/>
  <c r="C18" i="3" l="1"/>
  <c r="C19" i="3" s="1"/>
  <c r="C21" i="3" s="1"/>
  <c r="C23" i="3" s="1"/>
</calcChain>
</file>

<file path=xl/sharedStrings.xml><?xml version="1.0" encoding="utf-8"?>
<sst xmlns="http://schemas.openxmlformats.org/spreadsheetml/2006/main" count="142" uniqueCount="82">
  <si>
    <t>Nr.p.k.</t>
  </si>
  <si>
    <t>Kods</t>
  </si>
  <si>
    <t>Darba nosaukums</t>
  </si>
  <si>
    <t>Mērvienība</t>
  </si>
  <si>
    <t>Daudzums</t>
  </si>
  <si>
    <t>Tāmes izmaksas</t>
  </si>
  <si>
    <t>euro</t>
  </si>
  <si>
    <t>Tāme sastādīta</t>
  </si>
  <si>
    <t>Vienības izmaksas</t>
  </si>
  <si>
    <t>Kopā uz visu apjomu</t>
  </si>
  <si>
    <t>laika norma (c/h)</t>
  </si>
  <si>
    <r>
      <t>darba samaksas likme</t>
    </r>
    <r>
      <rPr>
        <b/>
        <sz val="10"/>
        <rFont val="Times New Roman"/>
        <family val="1"/>
        <charset val="186"/>
      </rPr>
      <t>*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(euro/h)</t>
    </r>
  </si>
  <si>
    <t>darba alga</t>
  </si>
  <si>
    <t>būvizstrādājumi</t>
  </si>
  <si>
    <t>mehānismi</t>
  </si>
  <si>
    <t>kopā</t>
  </si>
  <si>
    <t>darbietilpība (c/h)</t>
  </si>
  <si>
    <t>summa</t>
  </si>
  <si>
    <t>KOPSAVILKUMA APRĒĶINS</t>
  </si>
  <si>
    <t>Par kopējo summu (euro)</t>
  </si>
  <si>
    <t>Kopējā darbietilpība, c/h</t>
  </si>
  <si>
    <t>Kods, tāmes Nr.</t>
  </si>
  <si>
    <t>Būvdarbu veids vai konstruktīvā elementa nosaukums</t>
  </si>
  <si>
    <t>Tai skaitā</t>
  </si>
  <si>
    <t>Darbietilpība c/h</t>
  </si>
  <si>
    <t>KOPĀ</t>
  </si>
  <si>
    <t>Virsizdevumi (%)</t>
  </si>
  <si>
    <t>t.sk.darba aizsardzība</t>
  </si>
  <si>
    <t>Peļņa (%)</t>
  </si>
  <si>
    <t>Pavisam KOPĀ:</t>
  </si>
  <si>
    <t>Sastādīja:</t>
  </si>
  <si>
    <t>(paraksts un tā atšifrējums, amats, uzņēmuma nosaukums, datums)</t>
  </si>
  <si>
    <t>Pārbaudīja:</t>
  </si>
  <si>
    <t>Sertifikāta Nr.:</t>
  </si>
  <si>
    <t xml:space="preserve"> BŪVNIECĪBAS KOPTĀME</t>
  </si>
  <si>
    <t>Objekta nosaukums</t>
  </si>
  <si>
    <t>Objekta izmaksas (euro)</t>
  </si>
  <si>
    <t>1.</t>
  </si>
  <si>
    <t>Kopā</t>
  </si>
  <si>
    <t>PVN 21%</t>
  </si>
  <si>
    <t>Kopā ar PVN</t>
  </si>
  <si>
    <t>Tāme sastādīta:</t>
  </si>
  <si>
    <t>Lokālā tāme nr.1.</t>
  </si>
  <si>
    <t xml:space="preserve">    </t>
  </si>
  <si>
    <t>m2</t>
  </si>
  <si>
    <t>m</t>
  </si>
  <si>
    <t>Griestu gruntēšana, špaktelēšana</t>
  </si>
  <si>
    <t>Griestu krāsošana</t>
  </si>
  <si>
    <t>Sienu gruntēšana, špaktelēšana</t>
  </si>
  <si>
    <t>Sienas krāsošana līdz 0.8 m augstumam</t>
  </si>
  <si>
    <t>Sienu krāsošana no 0.8 m augstuma līdz griestiem</t>
  </si>
  <si>
    <t>Objekta adrese: Saules iela 5, Nīca, Nīcas novads, LV – 3473</t>
  </si>
  <si>
    <t xml:space="preserve">Būvnieks:   </t>
  </si>
  <si>
    <t>Objekta nosaukums: PII Spārīte telpu remonts</t>
  </si>
  <si>
    <t>Būves nosaukums: PII Spārīte telpu remonts</t>
  </si>
  <si>
    <t>Pasūtītājs : Nīcas novada dome</t>
  </si>
  <si>
    <t xml:space="preserve"> PII Spārīte telpu remonts</t>
  </si>
  <si>
    <t>Kāpņu telpa</t>
  </si>
  <si>
    <t>Sienas un griesti</t>
  </si>
  <si>
    <t>Kāpņu pakāpienu un laukumu attīrīšana, daļējs remonts</t>
  </si>
  <si>
    <t>remontmateriāls (betons, špaktele)</t>
  </si>
  <si>
    <t>kg</t>
  </si>
  <si>
    <t>palīgmateriāli</t>
  </si>
  <si>
    <t>kompl</t>
  </si>
  <si>
    <t>Kāpņu pakāpienu un laukumu pārklāšana ar epoksīda krāsu</t>
  </si>
  <si>
    <t>Grunts kārta pamatnei</t>
  </si>
  <si>
    <t>Matētas lakas nobeiguma pārklājums 2*100ml/m2</t>
  </si>
  <si>
    <t>Kāpņu margu  krāsošana</t>
  </si>
  <si>
    <t>gruntskrāsa</t>
  </si>
  <si>
    <t>krāsa metālam</t>
  </si>
  <si>
    <t>Kāpņu margu uzliku montāža</t>
  </si>
  <si>
    <t>margu uzlikas</t>
  </si>
  <si>
    <t>2021. gada 19. februārī</t>
  </si>
  <si>
    <t>Kāpnes.</t>
  </si>
  <si>
    <t>Grīdas špaktelēšana, linoleja ieklāšana</t>
  </si>
  <si>
    <t>Saplākšņa montāža grīdai 9 mm</t>
  </si>
  <si>
    <t>Telpa nr. 1. un nr.3. ( koridors)</t>
  </si>
  <si>
    <t>Griestu, kāpņu laidu apakšas  gruntēšana, špaktelēšana</t>
  </si>
  <si>
    <t xml:space="preserve">2K epoksīda krāsa  </t>
  </si>
  <si>
    <t>dekoratīvās pretslīdes piedevas PVA pārslas</t>
  </si>
  <si>
    <t>Objekta nosaukums: PII Spārīte Trīsstāvu kāpņu telpas un gaiteņa remonts</t>
  </si>
  <si>
    <t>Kājlīstu montāža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</si>
</sst>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_-;\-* #,##0.00_-;_-* &quot;-&quot;??_-;_-@_-"/>
    <numFmt numFmtId="166" formatCode="_-[$€-2]\ * #,##0.00_-;\-[$€-2]\ * #,##0.00_-;_-[$€-2]\ * &quot;-&quot;??_-;_-@_-"/>
    <numFmt numFmtId="167" formatCode="_([$€-2]\ * #,##0.00_);_([$€-2]\ * \(#,##0.00\);_([$€-2]\ * &quot;-&quot;??_);_(@_)"/>
    <numFmt numFmtId="168" formatCode="[$-409]General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1"/>
      <color rgb="FFC0000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Arial"/>
      <family val="2"/>
      <charset val="204"/>
    </font>
    <font>
      <b/>
      <i/>
      <sz val="10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8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rgb="FF00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12" fillId="0" borderId="0"/>
    <xf numFmtId="0" fontId="19" fillId="0" borderId="0"/>
    <xf numFmtId="168" fontId="23" fillId="0" borderId="0" applyBorder="0" applyProtection="0"/>
  </cellStyleXfs>
  <cellXfs count="179">
    <xf numFmtId="0" fontId="0" fillId="0" borderId="0" xfId="0"/>
    <xf numFmtId="0" fontId="3" fillId="0" borderId="0" xfId="0" applyFont="1" applyProtection="1">
      <protection locked="0"/>
    </xf>
    <xf numFmtId="0" fontId="4" fillId="3" borderId="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8" fillId="0" borderId="0" xfId="3" applyNumberFormat="1" applyFont="1" applyFill="1" applyBorder="1" applyAlignment="1" applyProtection="1">
      <protection locked="0"/>
    </xf>
    <xf numFmtId="1" fontId="8" fillId="0" borderId="0" xfId="3" applyNumberFormat="1" applyFont="1" applyFill="1" applyBorder="1" applyAlignment="1" applyProtection="1">
      <protection locked="0"/>
    </xf>
    <xf numFmtId="1" fontId="4" fillId="0" borderId="0" xfId="3" applyNumberFormat="1" applyFont="1" applyFill="1" applyBorder="1" applyAlignment="1" applyProtection="1">
      <alignment vertical="top" wrapText="1"/>
      <protection locked="0"/>
    </xf>
    <xf numFmtId="1" fontId="4" fillId="0" borderId="0" xfId="3" applyNumberFormat="1" applyFont="1" applyFill="1" applyBorder="1" applyAlignment="1" applyProtection="1">
      <alignment vertical="top"/>
      <protection locked="0"/>
    </xf>
    <xf numFmtId="0" fontId="8" fillId="3" borderId="0" xfId="3" applyFont="1" applyFill="1" applyBorder="1" applyAlignment="1" applyProtection="1">
      <alignment vertical="center"/>
      <protection locked="0"/>
    </xf>
    <xf numFmtId="0" fontId="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165" fontId="8" fillId="0" borderId="0" xfId="3" applyNumberFormat="1" applyFont="1" applyBorder="1" applyAlignment="1" applyProtection="1">
      <alignment horizontal="center" vertical="center" wrapText="1"/>
      <protection locked="0"/>
    </xf>
    <xf numFmtId="165" fontId="3" fillId="3" borderId="8" xfId="0" applyNumberFormat="1" applyFont="1" applyFill="1" applyBorder="1" applyAlignment="1" applyProtection="1">
      <alignment horizontal="center" vertical="center"/>
      <protection locked="0"/>
    </xf>
    <xf numFmtId="165" fontId="3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right" vertical="center" wrapText="1"/>
      <protection locked="0"/>
    </xf>
    <xf numFmtId="2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2" applyNumberFormat="1" applyFont="1" applyFill="1" applyBorder="1" applyAlignment="1" applyProtection="1">
      <alignment horizontal="left"/>
      <protection locked="0"/>
    </xf>
    <xf numFmtId="0" fontId="4" fillId="3" borderId="0" xfId="2" applyNumberFormat="1" applyFont="1" applyFill="1" applyBorder="1" applyProtection="1">
      <protection locked="0"/>
    </xf>
    <xf numFmtId="0" fontId="4" fillId="3" borderId="0" xfId="2" applyFont="1" applyFill="1" applyBorder="1" applyProtection="1">
      <protection locked="0"/>
    </xf>
    <xf numFmtId="0" fontId="4" fillId="0" borderId="0" xfId="2" applyFont="1" applyFill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NumberFormat="1" applyFont="1" applyBorder="1" applyProtection="1">
      <protection locked="0"/>
    </xf>
    <xf numFmtId="49" fontId="14" fillId="3" borderId="0" xfId="0" applyNumberFormat="1" applyFont="1" applyFill="1" applyBorder="1" applyAlignment="1" applyProtection="1">
      <protection locked="0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8" fillId="3" borderId="0" xfId="0" applyNumberFormat="1" applyFont="1" applyFill="1" applyBorder="1" applyAlignment="1" applyProtection="1">
      <alignment vertical="center"/>
      <protection locked="0"/>
    </xf>
    <xf numFmtId="0" fontId="9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4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6" fillId="6" borderId="0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9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2" fontId="8" fillId="4" borderId="3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" fontId="20" fillId="0" borderId="8" xfId="0" applyNumberFormat="1" applyFont="1" applyFill="1" applyBorder="1" applyAlignment="1" applyProtection="1">
      <alignment horizontal="center" vertical="center"/>
      <protection locked="0"/>
    </xf>
    <xf numFmtId="2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Protection="1">
      <protection locked="0"/>
    </xf>
    <xf numFmtId="4" fontId="10" fillId="6" borderId="9" xfId="4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0" fontId="8" fillId="5" borderId="3" xfId="1" applyNumberFormat="1" applyFont="1" applyFill="1" applyBorder="1" applyAlignment="1" applyProtection="1">
      <alignment horizontal="center" vertical="center"/>
      <protection locked="0"/>
    </xf>
    <xf numFmtId="4" fontId="10" fillId="6" borderId="3" xfId="4" applyNumberFormat="1" applyFont="1" applyFill="1" applyBorder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vertical="center"/>
      <protection locked="0"/>
    </xf>
    <xf numFmtId="10" fontId="21" fillId="5" borderId="3" xfId="1" applyNumberFormat="1" applyFont="1" applyFill="1" applyBorder="1" applyAlignment="1" applyProtection="1">
      <alignment horizontal="center" vertical="center"/>
      <protection locked="0"/>
    </xf>
    <xf numFmtId="4" fontId="21" fillId="5" borderId="8" xfId="4" applyNumberFormat="1" applyFont="1" applyFill="1" applyBorder="1" applyAlignment="1" applyProtection="1">
      <alignment vertical="center"/>
      <protection locked="0"/>
    </xf>
    <xf numFmtId="10" fontId="8" fillId="5" borderId="8" xfId="1" applyNumberFormat="1" applyFont="1" applyFill="1" applyBorder="1" applyAlignment="1" applyProtection="1">
      <alignment horizontal="center" vertical="center"/>
      <protection locked="0"/>
    </xf>
    <xf numFmtId="4" fontId="10" fillId="6" borderId="8" xfId="4" applyNumberFormat="1" applyFont="1" applyFill="1" applyBorder="1" applyAlignment="1" applyProtection="1">
      <alignment vertical="center"/>
      <protection locked="0"/>
    </xf>
    <xf numFmtId="166" fontId="10" fillId="6" borderId="18" xfId="0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3" borderId="0" xfId="0" applyNumberFormat="1" applyFont="1" applyFill="1" applyBorder="1" applyAlignment="1" applyProtection="1">
      <alignment horizontal="right"/>
      <protection locked="0"/>
    </xf>
    <xf numFmtId="0" fontId="8" fillId="3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16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left" vertical="center" wrapText="1"/>
      <protection locked="0"/>
    </xf>
    <xf numFmtId="166" fontId="8" fillId="0" borderId="25" xfId="0" applyNumberFormat="1" applyFont="1" applyBorder="1" applyAlignment="1" applyProtection="1">
      <alignment horizontal="center" vertical="center"/>
      <protection locked="0"/>
    </xf>
    <xf numFmtId="166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166" fontId="8" fillId="0" borderId="18" xfId="0" applyNumberFormat="1" applyFont="1" applyBorder="1" applyAlignment="1" applyProtection="1">
      <alignment horizontal="center" vertical="center"/>
      <protection locked="0"/>
    </xf>
    <xf numFmtId="166" fontId="8" fillId="0" borderId="0" xfId="0" applyNumberFormat="1" applyFont="1" applyBorder="1" applyAlignment="1" applyProtection="1">
      <alignment horizontal="center" vertical="center"/>
      <protection locked="0"/>
    </xf>
    <xf numFmtId="166" fontId="8" fillId="0" borderId="29" xfId="0" applyNumberFormat="1" applyFont="1" applyBorder="1" applyAlignment="1" applyProtection="1">
      <alignment horizontal="center" vertical="center"/>
      <protection locked="0"/>
    </xf>
    <xf numFmtId="0" fontId="13" fillId="3" borderId="0" xfId="4" applyFont="1" applyFill="1" applyBorder="1" applyAlignment="1" applyProtection="1">
      <alignment vertical="center"/>
      <protection locked="0"/>
    </xf>
    <xf numFmtId="14" fontId="3" fillId="0" borderId="0" xfId="0" applyNumberFormat="1" applyFont="1" applyProtection="1">
      <protection locked="0"/>
    </xf>
    <xf numFmtId="0" fontId="4" fillId="5" borderId="0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167" fontId="3" fillId="0" borderId="0" xfId="4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top" wrapText="1"/>
      <protection locked="0"/>
    </xf>
    <xf numFmtId="0" fontId="3" fillId="0" borderId="0" xfId="0" applyFont="1" applyBorder="1" applyAlignment="1" applyProtection="1">
      <alignment horizontal="right" vertical="top"/>
      <protection locked="0"/>
    </xf>
    <xf numFmtId="164" fontId="0" fillId="0" borderId="0" xfId="0" applyNumberFormat="1"/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left" vertical="center" wrapText="1"/>
      <protection locked="0"/>
    </xf>
    <xf numFmtId="2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>
      <protection locked="0"/>
    </xf>
    <xf numFmtId="0" fontId="0" fillId="0" borderId="0" xfId="0" applyFill="1"/>
    <xf numFmtId="164" fontId="0" fillId="0" borderId="0" xfId="0" applyNumberFormat="1" applyFill="1"/>
    <xf numFmtId="0" fontId="22" fillId="0" borderId="0" xfId="0" applyFont="1" applyFill="1" applyBorder="1" applyProtection="1"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protection locked="0"/>
    </xf>
    <xf numFmtId="16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vertical="center" wrapText="1"/>
      <protection locked="0"/>
    </xf>
    <xf numFmtId="0" fontId="8" fillId="0" borderId="5" xfId="3" applyFont="1" applyFill="1" applyBorder="1" applyAlignment="1" applyProtection="1">
      <alignment horizontal="left" vertical="center" wrapText="1"/>
      <protection locked="0"/>
    </xf>
    <xf numFmtId="49" fontId="8" fillId="5" borderId="17" xfId="0" applyNumberFormat="1" applyFont="1" applyFill="1" applyBorder="1" applyAlignment="1" applyProtection="1">
      <alignment horizontal="right" vertical="center" wrapText="1"/>
      <protection locked="0"/>
    </xf>
    <xf numFmtId="0" fontId="13" fillId="3" borderId="19" xfId="4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right"/>
      <protection locked="0"/>
    </xf>
    <xf numFmtId="0" fontId="15" fillId="0" borderId="27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15" fillId="3" borderId="0" xfId="3" applyFont="1" applyFill="1" applyBorder="1" applyAlignment="1" applyProtection="1">
      <alignment horizontal="left" vertical="center" wrapText="1"/>
      <protection locked="0"/>
    </xf>
    <xf numFmtId="0" fontId="4" fillId="3" borderId="0" xfId="3" applyFont="1" applyFill="1" applyBorder="1" applyAlignment="1" applyProtection="1">
      <alignment horizontal="left" vertical="center" wrapText="1"/>
      <protection locked="0"/>
    </xf>
    <xf numFmtId="1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2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10" fillId="4" borderId="11" xfId="0" applyFont="1" applyFill="1" applyBorder="1" applyAlignment="1" applyProtection="1">
      <alignment horizontal="left" vertical="center" wrapText="1"/>
      <protection locked="0"/>
    </xf>
    <xf numFmtId="1" fontId="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2" xfId="4" applyFont="1" applyFill="1" applyBorder="1" applyAlignment="1" applyProtection="1">
      <alignment horizontal="right" vertical="center"/>
      <protection locked="0"/>
    </xf>
    <xf numFmtId="0" fontId="8" fillId="0" borderId="17" xfId="4" applyFont="1" applyFill="1" applyBorder="1" applyAlignment="1" applyProtection="1">
      <alignment horizontal="right" vertical="center"/>
      <protection locked="0"/>
    </xf>
    <xf numFmtId="0" fontId="8" fillId="0" borderId="13" xfId="4" applyFont="1" applyFill="1" applyBorder="1" applyAlignment="1" applyProtection="1">
      <alignment horizontal="right" vertical="center"/>
      <protection locked="0"/>
    </xf>
    <xf numFmtId="0" fontId="8" fillId="0" borderId="14" xfId="4" applyFont="1" applyFill="1" applyBorder="1" applyAlignment="1" applyProtection="1">
      <alignment horizontal="right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8" fillId="0" borderId="17" xfId="0" applyNumberFormat="1" applyFont="1" applyFill="1" applyBorder="1" applyAlignment="1" applyProtection="1">
      <alignment horizontal="right" vertical="center"/>
      <protection locked="0"/>
    </xf>
    <xf numFmtId="0" fontId="13" fillId="3" borderId="0" xfId="4" applyFont="1" applyFill="1" applyBorder="1" applyAlignment="1" applyProtection="1">
      <alignment horizontal="center" vertical="center"/>
      <protection locked="0"/>
    </xf>
    <xf numFmtId="0" fontId="4" fillId="0" borderId="6" xfId="4" applyFont="1" applyFill="1" applyBorder="1" applyAlignment="1" applyProtection="1">
      <alignment horizontal="right" vertical="center"/>
      <protection locked="0"/>
    </xf>
    <xf numFmtId="0" fontId="4" fillId="0" borderId="7" xfId="4" applyFont="1" applyFill="1" applyBorder="1" applyAlignment="1" applyProtection="1">
      <alignment horizontal="right" vertical="center"/>
      <protection locked="0"/>
    </xf>
    <xf numFmtId="0" fontId="4" fillId="0" borderId="11" xfId="4" applyFont="1" applyFill="1" applyBorder="1" applyAlignment="1" applyProtection="1">
      <alignment horizontal="right" vertical="center"/>
      <protection locked="0"/>
    </xf>
    <xf numFmtId="0" fontId="8" fillId="0" borderId="6" xfId="4" applyFont="1" applyFill="1" applyBorder="1" applyAlignment="1" applyProtection="1">
      <alignment horizontal="right" vertical="center"/>
      <protection locked="0"/>
    </xf>
    <xf numFmtId="0" fontId="8" fillId="0" borderId="7" xfId="4" applyFont="1" applyFill="1" applyBorder="1" applyAlignment="1" applyProtection="1">
      <alignment horizontal="right" vertical="center"/>
      <protection locked="0"/>
    </xf>
    <xf numFmtId="0" fontId="8" fillId="0" borderId="11" xfId="4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4" fontId="8" fillId="0" borderId="15" xfId="0" applyNumberFormat="1" applyFont="1" applyFill="1" applyBorder="1" applyAlignment="1" applyProtection="1">
      <alignment horizontal="right" vertical="center"/>
      <protection locked="0"/>
    </xf>
    <xf numFmtId="4" fontId="8" fillId="0" borderId="16" xfId="0" applyNumberFormat="1" applyFont="1" applyFill="1" applyBorder="1" applyAlignment="1" applyProtection="1">
      <alignment horizontal="right" vertical="center"/>
      <protection locked="0"/>
    </xf>
    <xf numFmtId="49" fontId="8" fillId="0" borderId="17" xfId="0" applyNumberFormat="1" applyFont="1" applyFill="1" applyBorder="1" applyAlignment="1" applyProtection="1">
      <alignment horizontal="right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2" fontId="8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  <protection locked="0"/>
    </xf>
    <xf numFmtId="0" fontId="3" fillId="3" borderId="30" xfId="0" applyFont="1" applyFill="1" applyBorder="1" applyAlignment="1" applyProtection="1">
      <alignment horizontal="center" vertical="center" textRotation="90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30" xfId="0" applyFont="1" applyFill="1" applyBorder="1" applyAlignment="1" applyProtection="1">
      <alignment horizontal="center" vertical="center" textRotation="90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0" borderId="3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wrapText="1"/>
      <protection locked="0"/>
    </xf>
  </cellXfs>
  <cellStyles count="7">
    <cellStyle name="Excel Built-in Normal" xfId="6"/>
    <cellStyle name="Labs" xfId="2" builtinId="26"/>
    <cellStyle name="Normal_Sheet1" xfId="5"/>
    <cellStyle name="Parasts" xfId="0" builtinId="0"/>
    <cellStyle name="Procenti" xfId="1" builtinId="5"/>
    <cellStyle name="Style 1" xfId="4"/>
    <cellStyle name="Обычный 4" xfId="3"/>
  </cellStyles>
  <dxfs count="0"/>
  <tableStyles count="0" defaultTableStyle="TableStyleMedium2" defaultPivotStyle="PivotStyleMedium9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/Desktop/Salmu%20iela%2015.04.2020/KONKURSS/T&#256;ME%20MBR%20Salmu%2053.%206.05.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."/>
      <sheetName val="1_BD"/>
      <sheetName val="2_UK"/>
      <sheetName val="3_AVK"/>
      <sheetName val="4_Ventilācija"/>
      <sheetName val="5_Katlu telpa"/>
      <sheetName val="6_EL"/>
      <sheetName val="7_UAS"/>
      <sheetName val="8_UKT"/>
      <sheetName val="9_ELT"/>
      <sheetName val="10_EST"/>
      <sheetName val="11_TS"/>
      <sheetName val="12_WC aprīkojums"/>
    </sheetNames>
    <sheetDataSet>
      <sheetData sheetId="0">
        <row r="11">
          <cell r="A11" t="str">
            <v>Objekta nosaukums: Dzīvojamās mājas būvniecība un teritorijas labiekārtojums Salmu ielā 53, Liepājā</v>
          </cell>
        </row>
        <row r="32">
          <cell r="A32" t="str">
            <v>Tāme sastādīta:</v>
          </cell>
        </row>
      </sheetData>
      <sheetData sheetId="1">
        <row r="3">
          <cell r="A3" t="str">
            <v>Dzīvojamās ēkas, saimniecības ēkas un teritorijas labiekārtojums</v>
          </cell>
        </row>
      </sheetData>
      <sheetData sheetId="2">
        <row r="2">
          <cell r="D2">
            <v>1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3</v>
          </cell>
        </row>
      </sheetData>
      <sheetData sheetId="5">
        <row r="2">
          <cell r="D2">
            <v>4</v>
          </cell>
        </row>
      </sheetData>
      <sheetData sheetId="6">
        <row r="2">
          <cell r="D2">
            <v>5</v>
          </cell>
        </row>
      </sheetData>
      <sheetData sheetId="7">
        <row r="2">
          <cell r="D2">
            <v>6</v>
          </cell>
        </row>
      </sheetData>
      <sheetData sheetId="8">
        <row r="2">
          <cell r="D2">
            <v>7</v>
          </cell>
        </row>
      </sheetData>
      <sheetData sheetId="9">
        <row r="2">
          <cell r="D2">
            <v>8</v>
          </cell>
        </row>
      </sheetData>
      <sheetData sheetId="10">
        <row r="2">
          <cell r="D2">
            <v>9</v>
          </cell>
        </row>
      </sheetData>
      <sheetData sheetId="11">
        <row r="2">
          <cell r="D2">
            <v>10</v>
          </cell>
        </row>
      </sheetData>
      <sheetData sheetId="12">
        <row r="2">
          <cell r="D2">
            <v>11</v>
          </cell>
        </row>
      </sheetData>
      <sheetData sheetId="13">
        <row r="2">
          <cell r="D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topLeftCell="A11" zoomScale="60" zoomScaleNormal="100" workbookViewId="0">
      <selection activeCell="F29" sqref="F29"/>
    </sheetView>
  </sheetViews>
  <sheetFormatPr defaultColWidth="8.85546875" defaultRowHeight="12.75" x14ac:dyDescent="0.2"/>
  <cols>
    <col min="1" max="1" width="13.7109375" style="1" customWidth="1"/>
    <col min="2" max="2" width="53.5703125" style="1" customWidth="1"/>
    <col min="3" max="3" width="19.85546875" style="1" customWidth="1"/>
    <col min="4" max="5" width="8.85546875" style="1"/>
    <col min="6" max="6" width="12" style="1" customWidth="1"/>
    <col min="7" max="255" width="8.85546875" style="1"/>
    <col min="256" max="256" width="15.7109375" style="1" customWidth="1"/>
    <col min="257" max="257" width="6.85546875" style="1" customWidth="1"/>
    <col min="258" max="258" width="37.7109375" style="1" customWidth="1"/>
    <col min="259" max="259" width="25.85546875" style="1" customWidth="1"/>
    <col min="260" max="511" width="8.85546875" style="1"/>
    <col min="512" max="512" width="15.7109375" style="1" customWidth="1"/>
    <col min="513" max="513" width="6.85546875" style="1" customWidth="1"/>
    <col min="514" max="514" width="37.7109375" style="1" customWidth="1"/>
    <col min="515" max="515" width="25.85546875" style="1" customWidth="1"/>
    <col min="516" max="767" width="8.85546875" style="1"/>
    <col min="768" max="768" width="15.7109375" style="1" customWidth="1"/>
    <col min="769" max="769" width="6.85546875" style="1" customWidth="1"/>
    <col min="770" max="770" width="37.7109375" style="1" customWidth="1"/>
    <col min="771" max="771" width="25.85546875" style="1" customWidth="1"/>
    <col min="772" max="1023" width="8.85546875" style="1"/>
    <col min="1024" max="1024" width="15.7109375" style="1" customWidth="1"/>
    <col min="1025" max="1025" width="6.85546875" style="1" customWidth="1"/>
    <col min="1026" max="1026" width="37.7109375" style="1" customWidth="1"/>
    <col min="1027" max="1027" width="25.85546875" style="1" customWidth="1"/>
    <col min="1028" max="1279" width="8.85546875" style="1"/>
    <col min="1280" max="1280" width="15.7109375" style="1" customWidth="1"/>
    <col min="1281" max="1281" width="6.85546875" style="1" customWidth="1"/>
    <col min="1282" max="1282" width="37.7109375" style="1" customWidth="1"/>
    <col min="1283" max="1283" width="25.85546875" style="1" customWidth="1"/>
    <col min="1284" max="1535" width="8.85546875" style="1"/>
    <col min="1536" max="1536" width="15.7109375" style="1" customWidth="1"/>
    <col min="1537" max="1537" width="6.85546875" style="1" customWidth="1"/>
    <col min="1538" max="1538" width="37.7109375" style="1" customWidth="1"/>
    <col min="1539" max="1539" width="25.85546875" style="1" customWidth="1"/>
    <col min="1540" max="1791" width="8.85546875" style="1"/>
    <col min="1792" max="1792" width="15.7109375" style="1" customWidth="1"/>
    <col min="1793" max="1793" width="6.85546875" style="1" customWidth="1"/>
    <col min="1794" max="1794" width="37.7109375" style="1" customWidth="1"/>
    <col min="1795" max="1795" width="25.85546875" style="1" customWidth="1"/>
    <col min="1796" max="2047" width="8.85546875" style="1"/>
    <col min="2048" max="2048" width="15.7109375" style="1" customWidth="1"/>
    <col min="2049" max="2049" width="6.85546875" style="1" customWidth="1"/>
    <col min="2050" max="2050" width="37.7109375" style="1" customWidth="1"/>
    <col min="2051" max="2051" width="25.85546875" style="1" customWidth="1"/>
    <col min="2052" max="2303" width="8.85546875" style="1"/>
    <col min="2304" max="2304" width="15.7109375" style="1" customWidth="1"/>
    <col min="2305" max="2305" width="6.85546875" style="1" customWidth="1"/>
    <col min="2306" max="2306" width="37.7109375" style="1" customWidth="1"/>
    <col min="2307" max="2307" width="25.85546875" style="1" customWidth="1"/>
    <col min="2308" max="2559" width="8.85546875" style="1"/>
    <col min="2560" max="2560" width="15.7109375" style="1" customWidth="1"/>
    <col min="2561" max="2561" width="6.85546875" style="1" customWidth="1"/>
    <col min="2562" max="2562" width="37.7109375" style="1" customWidth="1"/>
    <col min="2563" max="2563" width="25.85546875" style="1" customWidth="1"/>
    <col min="2564" max="2815" width="8.85546875" style="1"/>
    <col min="2816" max="2816" width="15.7109375" style="1" customWidth="1"/>
    <col min="2817" max="2817" width="6.85546875" style="1" customWidth="1"/>
    <col min="2818" max="2818" width="37.7109375" style="1" customWidth="1"/>
    <col min="2819" max="2819" width="25.85546875" style="1" customWidth="1"/>
    <col min="2820" max="3071" width="8.85546875" style="1"/>
    <col min="3072" max="3072" width="15.7109375" style="1" customWidth="1"/>
    <col min="3073" max="3073" width="6.85546875" style="1" customWidth="1"/>
    <col min="3074" max="3074" width="37.7109375" style="1" customWidth="1"/>
    <col min="3075" max="3075" width="25.85546875" style="1" customWidth="1"/>
    <col min="3076" max="3327" width="8.85546875" style="1"/>
    <col min="3328" max="3328" width="15.7109375" style="1" customWidth="1"/>
    <col min="3329" max="3329" width="6.85546875" style="1" customWidth="1"/>
    <col min="3330" max="3330" width="37.7109375" style="1" customWidth="1"/>
    <col min="3331" max="3331" width="25.85546875" style="1" customWidth="1"/>
    <col min="3332" max="3583" width="8.85546875" style="1"/>
    <col min="3584" max="3584" width="15.7109375" style="1" customWidth="1"/>
    <col min="3585" max="3585" width="6.85546875" style="1" customWidth="1"/>
    <col min="3586" max="3586" width="37.7109375" style="1" customWidth="1"/>
    <col min="3587" max="3587" width="25.85546875" style="1" customWidth="1"/>
    <col min="3588" max="3839" width="8.85546875" style="1"/>
    <col min="3840" max="3840" width="15.7109375" style="1" customWidth="1"/>
    <col min="3841" max="3841" width="6.85546875" style="1" customWidth="1"/>
    <col min="3842" max="3842" width="37.7109375" style="1" customWidth="1"/>
    <col min="3843" max="3843" width="25.85546875" style="1" customWidth="1"/>
    <col min="3844" max="4095" width="8.85546875" style="1"/>
    <col min="4096" max="4096" width="15.7109375" style="1" customWidth="1"/>
    <col min="4097" max="4097" width="6.85546875" style="1" customWidth="1"/>
    <col min="4098" max="4098" width="37.7109375" style="1" customWidth="1"/>
    <col min="4099" max="4099" width="25.85546875" style="1" customWidth="1"/>
    <col min="4100" max="4351" width="8.85546875" style="1"/>
    <col min="4352" max="4352" width="15.7109375" style="1" customWidth="1"/>
    <col min="4353" max="4353" width="6.85546875" style="1" customWidth="1"/>
    <col min="4354" max="4354" width="37.7109375" style="1" customWidth="1"/>
    <col min="4355" max="4355" width="25.85546875" style="1" customWidth="1"/>
    <col min="4356" max="4607" width="8.85546875" style="1"/>
    <col min="4608" max="4608" width="15.7109375" style="1" customWidth="1"/>
    <col min="4609" max="4609" width="6.85546875" style="1" customWidth="1"/>
    <col min="4610" max="4610" width="37.7109375" style="1" customWidth="1"/>
    <col min="4611" max="4611" width="25.85546875" style="1" customWidth="1"/>
    <col min="4612" max="4863" width="8.85546875" style="1"/>
    <col min="4864" max="4864" width="15.7109375" style="1" customWidth="1"/>
    <col min="4865" max="4865" width="6.85546875" style="1" customWidth="1"/>
    <col min="4866" max="4866" width="37.7109375" style="1" customWidth="1"/>
    <col min="4867" max="4867" width="25.85546875" style="1" customWidth="1"/>
    <col min="4868" max="5119" width="8.85546875" style="1"/>
    <col min="5120" max="5120" width="15.7109375" style="1" customWidth="1"/>
    <col min="5121" max="5121" width="6.85546875" style="1" customWidth="1"/>
    <col min="5122" max="5122" width="37.7109375" style="1" customWidth="1"/>
    <col min="5123" max="5123" width="25.85546875" style="1" customWidth="1"/>
    <col min="5124" max="5375" width="8.85546875" style="1"/>
    <col min="5376" max="5376" width="15.7109375" style="1" customWidth="1"/>
    <col min="5377" max="5377" width="6.85546875" style="1" customWidth="1"/>
    <col min="5378" max="5378" width="37.7109375" style="1" customWidth="1"/>
    <col min="5379" max="5379" width="25.85546875" style="1" customWidth="1"/>
    <col min="5380" max="5631" width="8.85546875" style="1"/>
    <col min="5632" max="5632" width="15.7109375" style="1" customWidth="1"/>
    <col min="5633" max="5633" width="6.85546875" style="1" customWidth="1"/>
    <col min="5634" max="5634" width="37.7109375" style="1" customWidth="1"/>
    <col min="5635" max="5635" width="25.85546875" style="1" customWidth="1"/>
    <col min="5636" max="5887" width="8.85546875" style="1"/>
    <col min="5888" max="5888" width="15.7109375" style="1" customWidth="1"/>
    <col min="5889" max="5889" width="6.85546875" style="1" customWidth="1"/>
    <col min="5890" max="5890" width="37.7109375" style="1" customWidth="1"/>
    <col min="5891" max="5891" width="25.85546875" style="1" customWidth="1"/>
    <col min="5892" max="6143" width="8.85546875" style="1"/>
    <col min="6144" max="6144" width="15.7109375" style="1" customWidth="1"/>
    <col min="6145" max="6145" width="6.85546875" style="1" customWidth="1"/>
    <col min="6146" max="6146" width="37.7109375" style="1" customWidth="1"/>
    <col min="6147" max="6147" width="25.85546875" style="1" customWidth="1"/>
    <col min="6148" max="6399" width="8.85546875" style="1"/>
    <col min="6400" max="6400" width="15.7109375" style="1" customWidth="1"/>
    <col min="6401" max="6401" width="6.85546875" style="1" customWidth="1"/>
    <col min="6402" max="6402" width="37.7109375" style="1" customWidth="1"/>
    <col min="6403" max="6403" width="25.85546875" style="1" customWidth="1"/>
    <col min="6404" max="6655" width="8.85546875" style="1"/>
    <col min="6656" max="6656" width="15.7109375" style="1" customWidth="1"/>
    <col min="6657" max="6657" width="6.85546875" style="1" customWidth="1"/>
    <col min="6658" max="6658" width="37.7109375" style="1" customWidth="1"/>
    <col min="6659" max="6659" width="25.85546875" style="1" customWidth="1"/>
    <col min="6660" max="6911" width="8.85546875" style="1"/>
    <col min="6912" max="6912" width="15.7109375" style="1" customWidth="1"/>
    <col min="6913" max="6913" width="6.85546875" style="1" customWidth="1"/>
    <col min="6914" max="6914" width="37.7109375" style="1" customWidth="1"/>
    <col min="6915" max="6915" width="25.85546875" style="1" customWidth="1"/>
    <col min="6916" max="7167" width="8.85546875" style="1"/>
    <col min="7168" max="7168" width="15.7109375" style="1" customWidth="1"/>
    <col min="7169" max="7169" width="6.85546875" style="1" customWidth="1"/>
    <col min="7170" max="7170" width="37.7109375" style="1" customWidth="1"/>
    <col min="7171" max="7171" width="25.85546875" style="1" customWidth="1"/>
    <col min="7172" max="7423" width="8.85546875" style="1"/>
    <col min="7424" max="7424" width="15.7109375" style="1" customWidth="1"/>
    <col min="7425" max="7425" width="6.85546875" style="1" customWidth="1"/>
    <col min="7426" max="7426" width="37.7109375" style="1" customWidth="1"/>
    <col min="7427" max="7427" width="25.85546875" style="1" customWidth="1"/>
    <col min="7428" max="7679" width="8.85546875" style="1"/>
    <col min="7680" max="7680" width="15.7109375" style="1" customWidth="1"/>
    <col min="7681" max="7681" width="6.85546875" style="1" customWidth="1"/>
    <col min="7682" max="7682" width="37.7109375" style="1" customWidth="1"/>
    <col min="7683" max="7683" width="25.85546875" style="1" customWidth="1"/>
    <col min="7684" max="7935" width="8.85546875" style="1"/>
    <col min="7936" max="7936" width="15.7109375" style="1" customWidth="1"/>
    <col min="7937" max="7937" width="6.85546875" style="1" customWidth="1"/>
    <col min="7938" max="7938" width="37.7109375" style="1" customWidth="1"/>
    <col min="7939" max="7939" width="25.85546875" style="1" customWidth="1"/>
    <col min="7940" max="8191" width="8.85546875" style="1"/>
    <col min="8192" max="8192" width="15.7109375" style="1" customWidth="1"/>
    <col min="8193" max="8193" width="6.85546875" style="1" customWidth="1"/>
    <col min="8194" max="8194" width="37.7109375" style="1" customWidth="1"/>
    <col min="8195" max="8195" width="25.85546875" style="1" customWidth="1"/>
    <col min="8196" max="8447" width="8.85546875" style="1"/>
    <col min="8448" max="8448" width="15.7109375" style="1" customWidth="1"/>
    <col min="8449" max="8449" width="6.85546875" style="1" customWidth="1"/>
    <col min="8450" max="8450" width="37.7109375" style="1" customWidth="1"/>
    <col min="8451" max="8451" width="25.85546875" style="1" customWidth="1"/>
    <col min="8452" max="8703" width="8.85546875" style="1"/>
    <col min="8704" max="8704" width="15.7109375" style="1" customWidth="1"/>
    <col min="8705" max="8705" width="6.85546875" style="1" customWidth="1"/>
    <col min="8706" max="8706" width="37.7109375" style="1" customWidth="1"/>
    <col min="8707" max="8707" width="25.85546875" style="1" customWidth="1"/>
    <col min="8708" max="8959" width="8.85546875" style="1"/>
    <col min="8960" max="8960" width="15.7109375" style="1" customWidth="1"/>
    <col min="8961" max="8961" width="6.85546875" style="1" customWidth="1"/>
    <col min="8962" max="8962" width="37.7109375" style="1" customWidth="1"/>
    <col min="8963" max="8963" width="25.85546875" style="1" customWidth="1"/>
    <col min="8964" max="9215" width="8.85546875" style="1"/>
    <col min="9216" max="9216" width="15.7109375" style="1" customWidth="1"/>
    <col min="9217" max="9217" width="6.85546875" style="1" customWidth="1"/>
    <col min="9218" max="9218" width="37.7109375" style="1" customWidth="1"/>
    <col min="9219" max="9219" width="25.85546875" style="1" customWidth="1"/>
    <col min="9220" max="9471" width="8.85546875" style="1"/>
    <col min="9472" max="9472" width="15.7109375" style="1" customWidth="1"/>
    <col min="9473" max="9473" width="6.85546875" style="1" customWidth="1"/>
    <col min="9474" max="9474" width="37.7109375" style="1" customWidth="1"/>
    <col min="9475" max="9475" width="25.85546875" style="1" customWidth="1"/>
    <col min="9476" max="9727" width="8.85546875" style="1"/>
    <col min="9728" max="9728" width="15.7109375" style="1" customWidth="1"/>
    <col min="9729" max="9729" width="6.85546875" style="1" customWidth="1"/>
    <col min="9730" max="9730" width="37.7109375" style="1" customWidth="1"/>
    <col min="9731" max="9731" width="25.85546875" style="1" customWidth="1"/>
    <col min="9732" max="9983" width="8.85546875" style="1"/>
    <col min="9984" max="9984" width="15.7109375" style="1" customWidth="1"/>
    <col min="9985" max="9985" width="6.85546875" style="1" customWidth="1"/>
    <col min="9986" max="9986" width="37.7109375" style="1" customWidth="1"/>
    <col min="9987" max="9987" width="25.85546875" style="1" customWidth="1"/>
    <col min="9988" max="10239" width="8.85546875" style="1"/>
    <col min="10240" max="10240" width="15.7109375" style="1" customWidth="1"/>
    <col min="10241" max="10241" width="6.85546875" style="1" customWidth="1"/>
    <col min="10242" max="10242" width="37.7109375" style="1" customWidth="1"/>
    <col min="10243" max="10243" width="25.85546875" style="1" customWidth="1"/>
    <col min="10244" max="10495" width="8.85546875" style="1"/>
    <col min="10496" max="10496" width="15.7109375" style="1" customWidth="1"/>
    <col min="10497" max="10497" width="6.85546875" style="1" customWidth="1"/>
    <col min="10498" max="10498" width="37.7109375" style="1" customWidth="1"/>
    <col min="10499" max="10499" width="25.85546875" style="1" customWidth="1"/>
    <col min="10500" max="10751" width="8.85546875" style="1"/>
    <col min="10752" max="10752" width="15.7109375" style="1" customWidth="1"/>
    <col min="10753" max="10753" width="6.85546875" style="1" customWidth="1"/>
    <col min="10754" max="10754" width="37.7109375" style="1" customWidth="1"/>
    <col min="10755" max="10755" width="25.85546875" style="1" customWidth="1"/>
    <col min="10756" max="11007" width="8.85546875" style="1"/>
    <col min="11008" max="11008" width="15.7109375" style="1" customWidth="1"/>
    <col min="11009" max="11009" width="6.85546875" style="1" customWidth="1"/>
    <col min="11010" max="11010" width="37.7109375" style="1" customWidth="1"/>
    <col min="11011" max="11011" width="25.85546875" style="1" customWidth="1"/>
    <col min="11012" max="11263" width="8.85546875" style="1"/>
    <col min="11264" max="11264" width="15.7109375" style="1" customWidth="1"/>
    <col min="11265" max="11265" width="6.85546875" style="1" customWidth="1"/>
    <col min="11266" max="11266" width="37.7109375" style="1" customWidth="1"/>
    <col min="11267" max="11267" width="25.85546875" style="1" customWidth="1"/>
    <col min="11268" max="11519" width="8.85546875" style="1"/>
    <col min="11520" max="11520" width="15.7109375" style="1" customWidth="1"/>
    <col min="11521" max="11521" width="6.85546875" style="1" customWidth="1"/>
    <col min="11522" max="11522" width="37.7109375" style="1" customWidth="1"/>
    <col min="11523" max="11523" width="25.85546875" style="1" customWidth="1"/>
    <col min="11524" max="11775" width="8.85546875" style="1"/>
    <col min="11776" max="11776" width="15.7109375" style="1" customWidth="1"/>
    <col min="11777" max="11777" width="6.85546875" style="1" customWidth="1"/>
    <col min="11778" max="11778" width="37.7109375" style="1" customWidth="1"/>
    <col min="11779" max="11779" width="25.85546875" style="1" customWidth="1"/>
    <col min="11780" max="12031" width="8.85546875" style="1"/>
    <col min="12032" max="12032" width="15.7109375" style="1" customWidth="1"/>
    <col min="12033" max="12033" width="6.85546875" style="1" customWidth="1"/>
    <col min="12034" max="12034" width="37.7109375" style="1" customWidth="1"/>
    <col min="12035" max="12035" width="25.85546875" style="1" customWidth="1"/>
    <col min="12036" max="12287" width="8.85546875" style="1"/>
    <col min="12288" max="12288" width="15.7109375" style="1" customWidth="1"/>
    <col min="12289" max="12289" width="6.85546875" style="1" customWidth="1"/>
    <col min="12290" max="12290" width="37.7109375" style="1" customWidth="1"/>
    <col min="12291" max="12291" width="25.85546875" style="1" customWidth="1"/>
    <col min="12292" max="12543" width="8.85546875" style="1"/>
    <col min="12544" max="12544" width="15.7109375" style="1" customWidth="1"/>
    <col min="12545" max="12545" width="6.85546875" style="1" customWidth="1"/>
    <col min="12546" max="12546" width="37.7109375" style="1" customWidth="1"/>
    <col min="12547" max="12547" width="25.85546875" style="1" customWidth="1"/>
    <col min="12548" max="12799" width="8.85546875" style="1"/>
    <col min="12800" max="12800" width="15.7109375" style="1" customWidth="1"/>
    <col min="12801" max="12801" width="6.85546875" style="1" customWidth="1"/>
    <col min="12802" max="12802" width="37.7109375" style="1" customWidth="1"/>
    <col min="12803" max="12803" width="25.85546875" style="1" customWidth="1"/>
    <col min="12804" max="13055" width="8.85546875" style="1"/>
    <col min="13056" max="13056" width="15.7109375" style="1" customWidth="1"/>
    <col min="13057" max="13057" width="6.85546875" style="1" customWidth="1"/>
    <col min="13058" max="13058" width="37.7109375" style="1" customWidth="1"/>
    <col min="13059" max="13059" width="25.85546875" style="1" customWidth="1"/>
    <col min="13060" max="13311" width="8.85546875" style="1"/>
    <col min="13312" max="13312" width="15.7109375" style="1" customWidth="1"/>
    <col min="13313" max="13313" width="6.85546875" style="1" customWidth="1"/>
    <col min="13314" max="13314" width="37.7109375" style="1" customWidth="1"/>
    <col min="13315" max="13315" width="25.85546875" style="1" customWidth="1"/>
    <col min="13316" max="13567" width="8.85546875" style="1"/>
    <col min="13568" max="13568" width="15.7109375" style="1" customWidth="1"/>
    <col min="13569" max="13569" width="6.85546875" style="1" customWidth="1"/>
    <col min="13570" max="13570" width="37.7109375" style="1" customWidth="1"/>
    <col min="13571" max="13571" width="25.85546875" style="1" customWidth="1"/>
    <col min="13572" max="13823" width="8.85546875" style="1"/>
    <col min="13824" max="13824" width="15.7109375" style="1" customWidth="1"/>
    <col min="13825" max="13825" width="6.85546875" style="1" customWidth="1"/>
    <col min="13826" max="13826" width="37.7109375" style="1" customWidth="1"/>
    <col min="13827" max="13827" width="25.85546875" style="1" customWidth="1"/>
    <col min="13828" max="14079" width="8.85546875" style="1"/>
    <col min="14080" max="14080" width="15.7109375" style="1" customWidth="1"/>
    <col min="14081" max="14081" width="6.85546875" style="1" customWidth="1"/>
    <col min="14082" max="14082" width="37.7109375" style="1" customWidth="1"/>
    <col min="14083" max="14083" width="25.85546875" style="1" customWidth="1"/>
    <col min="14084" max="14335" width="8.85546875" style="1"/>
    <col min="14336" max="14336" width="15.7109375" style="1" customWidth="1"/>
    <col min="14337" max="14337" width="6.85546875" style="1" customWidth="1"/>
    <col min="14338" max="14338" width="37.7109375" style="1" customWidth="1"/>
    <col min="14339" max="14339" width="25.85546875" style="1" customWidth="1"/>
    <col min="14340" max="14591" width="8.85546875" style="1"/>
    <col min="14592" max="14592" width="15.7109375" style="1" customWidth="1"/>
    <col min="14593" max="14593" width="6.85546875" style="1" customWidth="1"/>
    <col min="14594" max="14594" width="37.7109375" style="1" customWidth="1"/>
    <col min="14595" max="14595" width="25.85546875" style="1" customWidth="1"/>
    <col min="14596" max="14847" width="8.85546875" style="1"/>
    <col min="14848" max="14848" width="15.7109375" style="1" customWidth="1"/>
    <col min="14849" max="14849" width="6.85546875" style="1" customWidth="1"/>
    <col min="14850" max="14850" width="37.7109375" style="1" customWidth="1"/>
    <col min="14851" max="14851" width="25.85546875" style="1" customWidth="1"/>
    <col min="14852" max="15103" width="8.85546875" style="1"/>
    <col min="15104" max="15104" width="15.7109375" style="1" customWidth="1"/>
    <col min="15105" max="15105" width="6.85546875" style="1" customWidth="1"/>
    <col min="15106" max="15106" width="37.7109375" style="1" customWidth="1"/>
    <col min="15107" max="15107" width="25.85546875" style="1" customWidth="1"/>
    <col min="15108" max="15359" width="8.85546875" style="1"/>
    <col min="15360" max="15360" width="15.7109375" style="1" customWidth="1"/>
    <col min="15361" max="15361" width="6.85546875" style="1" customWidth="1"/>
    <col min="15362" max="15362" width="37.7109375" style="1" customWidth="1"/>
    <col min="15363" max="15363" width="25.85546875" style="1" customWidth="1"/>
    <col min="15364" max="15615" width="8.85546875" style="1"/>
    <col min="15616" max="15616" width="15.7109375" style="1" customWidth="1"/>
    <col min="15617" max="15617" width="6.85546875" style="1" customWidth="1"/>
    <col min="15618" max="15618" width="37.7109375" style="1" customWidth="1"/>
    <col min="15619" max="15619" width="25.85546875" style="1" customWidth="1"/>
    <col min="15620" max="15871" width="8.85546875" style="1"/>
    <col min="15872" max="15872" width="15.7109375" style="1" customWidth="1"/>
    <col min="15873" max="15873" width="6.85546875" style="1" customWidth="1"/>
    <col min="15874" max="15874" width="37.7109375" style="1" customWidth="1"/>
    <col min="15875" max="15875" width="25.85546875" style="1" customWidth="1"/>
    <col min="15876" max="16127" width="8.85546875" style="1"/>
    <col min="16128" max="16128" width="15.7109375" style="1" customWidth="1"/>
    <col min="16129" max="16129" width="6.85546875" style="1" customWidth="1"/>
    <col min="16130" max="16130" width="37.7109375" style="1" customWidth="1"/>
    <col min="16131" max="16131" width="25.85546875" style="1" customWidth="1"/>
    <col min="16132" max="16384" width="8.85546875" style="1"/>
  </cols>
  <sheetData>
    <row r="1" spans="1:16" x14ac:dyDescent="0.2">
      <c r="B1" s="28"/>
      <c r="C1" s="74"/>
    </row>
    <row r="2" spans="1:16" x14ac:dyDescent="0.2">
      <c r="B2" s="93"/>
      <c r="C2" s="28"/>
    </row>
    <row r="3" spans="1:16" x14ac:dyDescent="0.2">
      <c r="B3" s="93"/>
      <c r="C3" s="28"/>
    </row>
    <row r="4" spans="1:16" x14ac:dyDescent="0.2">
      <c r="B4" s="93"/>
      <c r="C4" s="28"/>
    </row>
    <row r="5" spans="1:16" x14ac:dyDescent="0.2">
      <c r="B5" s="93"/>
      <c r="C5" s="28"/>
    </row>
    <row r="6" spans="1:16" x14ac:dyDescent="0.2">
      <c r="B6" s="28"/>
      <c r="C6" s="94"/>
    </row>
    <row r="7" spans="1:16" x14ac:dyDescent="0.2">
      <c r="B7" s="93"/>
      <c r="C7" s="93"/>
    </row>
    <row r="9" spans="1:16" ht="15.75" customHeight="1" x14ac:dyDescent="0.2">
      <c r="A9" s="120" t="s">
        <v>34</v>
      </c>
      <c r="B9" s="121"/>
      <c r="C9" s="121"/>
    </row>
    <row r="10" spans="1:16" ht="15.75" customHeight="1" x14ac:dyDescent="0.2">
      <c r="A10" s="103"/>
      <c r="B10" s="104"/>
      <c r="C10" s="104"/>
    </row>
    <row r="11" spans="1:16" ht="15.75" customHeight="1" x14ac:dyDescent="0.2">
      <c r="A11" s="127" t="s">
        <v>55</v>
      </c>
      <c r="B11" s="127"/>
      <c r="C11" s="127"/>
      <c r="D11" s="127"/>
      <c r="E11" s="127"/>
      <c r="F11" s="127"/>
      <c r="G11" s="127"/>
      <c r="H11" s="127"/>
      <c r="I11" s="127"/>
    </row>
    <row r="12" spans="1:16" ht="15.75" customHeight="1" x14ac:dyDescent="0.2">
      <c r="A12" s="127" t="s">
        <v>53</v>
      </c>
      <c r="B12" s="127"/>
      <c r="C12" s="127"/>
      <c r="D12" s="127"/>
      <c r="E12" s="127"/>
      <c r="F12" s="127"/>
      <c r="G12" s="127"/>
      <c r="H12" s="127"/>
      <c r="I12" s="127"/>
    </row>
    <row r="13" spans="1:16" ht="12.75" customHeight="1" x14ac:dyDescent="0.2">
      <c r="A13" s="128" t="s">
        <v>54</v>
      </c>
      <c r="B13" s="128"/>
      <c r="C13" s="128"/>
      <c r="D13" s="128"/>
      <c r="E13" s="128"/>
      <c r="F13" s="128"/>
      <c r="G13" s="128"/>
      <c r="H13" s="128"/>
      <c r="I13" s="128"/>
    </row>
    <row r="14" spans="1:16" ht="15.75" x14ac:dyDescent="0.25">
      <c r="A14" s="36" t="s">
        <v>51</v>
      </c>
      <c r="B14" s="36"/>
      <c r="C14" s="109"/>
      <c r="D14" s="110"/>
      <c r="E14" s="110"/>
      <c r="F14" s="37"/>
      <c r="G14" s="37"/>
      <c r="H14" s="37"/>
      <c r="I14" s="37"/>
    </row>
    <row r="15" spans="1:16" customFormat="1" ht="15.75" x14ac:dyDescent="0.25">
      <c r="A15" s="36" t="s">
        <v>52</v>
      </c>
      <c r="B15" s="3"/>
      <c r="C15" s="4"/>
      <c r="D15" s="4"/>
      <c r="E15" s="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4.25" thickBot="1" x14ac:dyDescent="0.3">
      <c r="A16" s="29"/>
      <c r="B16" s="75"/>
      <c r="C16" s="29"/>
    </row>
    <row r="17" spans="1:6" ht="27.75" thickBot="1" x14ac:dyDescent="0.25">
      <c r="A17" s="76" t="s">
        <v>0</v>
      </c>
      <c r="B17" s="77" t="s">
        <v>35</v>
      </c>
      <c r="C17" s="78" t="s">
        <v>36</v>
      </c>
    </row>
    <row r="18" spans="1:6" ht="13.5" x14ac:dyDescent="0.2">
      <c r="A18" s="79" t="s">
        <v>37</v>
      </c>
      <c r="B18" s="80" t="s">
        <v>56</v>
      </c>
      <c r="C18" s="81">
        <f>kopsavilkums!E19</f>
        <v>0</v>
      </c>
    </row>
    <row r="19" spans="1:6" ht="16.5" thickBot="1" x14ac:dyDescent="0.3">
      <c r="A19" s="122" t="s">
        <v>38</v>
      </c>
      <c r="B19" s="123"/>
      <c r="C19" s="82">
        <f>SUM(C18:C18)</f>
        <v>0</v>
      </c>
    </row>
    <row r="20" spans="1:6" ht="14.25" thickBot="1" x14ac:dyDescent="0.3">
      <c r="A20" s="83"/>
      <c r="B20" s="83"/>
      <c r="C20" s="84"/>
    </row>
    <row r="21" spans="1:6" ht="14.25" thickBot="1" x14ac:dyDescent="0.3">
      <c r="A21" s="124" t="s">
        <v>39</v>
      </c>
      <c r="B21" s="125"/>
      <c r="C21" s="85">
        <f>ROUND(C19*0.21,2)</f>
        <v>0</v>
      </c>
    </row>
    <row r="22" spans="1:6" ht="14.25" thickBot="1" x14ac:dyDescent="0.3">
      <c r="A22" s="83"/>
      <c r="B22" s="83"/>
      <c r="C22" s="86"/>
    </row>
    <row r="23" spans="1:6" ht="14.25" thickBot="1" x14ac:dyDescent="0.3">
      <c r="A23" s="124" t="s">
        <v>40</v>
      </c>
      <c r="B23" s="126" t="s">
        <v>40</v>
      </c>
      <c r="C23" s="87">
        <f>C19+C21</f>
        <v>0</v>
      </c>
    </row>
    <row r="24" spans="1:6" ht="13.5" x14ac:dyDescent="0.25">
      <c r="A24" s="83"/>
      <c r="B24" s="83"/>
      <c r="C24" s="84"/>
    </row>
    <row r="25" spans="1:6" ht="13.5" x14ac:dyDescent="0.25">
      <c r="A25" s="67" t="s">
        <v>30</v>
      </c>
      <c r="B25" s="117"/>
      <c r="C25" s="117"/>
      <c r="D25" s="31"/>
    </row>
    <row r="26" spans="1:6" x14ac:dyDescent="0.2">
      <c r="A26" s="31"/>
      <c r="B26" s="118" t="s">
        <v>31</v>
      </c>
      <c r="C26" s="118"/>
      <c r="D26" s="88"/>
    </row>
    <row r="27" spans="1:6" x14ac:dyDescent="0.2">
      <c r="A27" s="31"/>
      <c r="B27" s="119"/>
      <c r="C27" s="119"/>
      <c r="D27" s="31"/>
      <c r="E27" s="89"/>
      <c r="F27" s="89"/>
    </row>
    <row r="28" spans="1:6" ht="13.5" x14ac:dyDescent="0.25">
      <c r="A28" s="73" t="s">
        <v>33</v>
      </c>
      <c r="B28" s="90"/>
      <c r="C28" s="31"/>
      <c r="D28" s="31"/>
    </row>
    <row r="29" spans="1:6" ht="13.5" thickBot="1" x14ac:dyDescent="0.25">
      <c r="A29" s="71"/>
      <c r="B29" s="71"/>
      <c r="C29" s="29"/>
    </row>
    <row r="30" spans="1:6" ht="13.5" x14ac:dyDescent="0.25">
      <c r="A30" s="91" t="s">
        <v>41</v>
      </c>
      <c r="B30" s="116" t="s">
        <v>72</v>
      </c>
      <c r="C30" s="116"/>
    </row>
  </sheetData>
  <mergeCells count="11">
    <mergeCell ref="B30:C30"/>
    <mergeCell ref="B25:C25"/>
    <mergeCell ref="B26:C26"/>
    <mergeCell ref="B27:C27"/>
    <mergeCell ref="A9:C9"/>
    <mergeCell ref="A19:B19"/>
    <mergeCell ref="A21:B21"/>
    <mergeCell ref="A23:B23"/>
    <mergeCell ref="A12:I12"/>
    <mergeCell ref="A13:I13"/>
    <mergeCell ref="A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2"/>
  <sheetViews>
    <sheetView view="pageBreakPreview" zoomScale="60" zoomScaleNormal="100" workbookViewId="0">
      <selection activeCell="L20" sqref="L20"/>
    </sheetView>
  </sheetViews>
  <sheetFormatPr defaultRowHeight="12.75" x14ac:dyDescent="0.2"/>
  <cols>
    <col min="1" max="1" width="4.7109375" style="1" customWidth="1"/>
    <col min="2" max="2" width="9.28515625" style="1" customWidth="1"/>
    <col min="3" max="3" width="31.85546875" style="1" customWidth="1"/>
    <col min="4" max="4" width="10.7109375" style="1" customWidth="1"/>
    <col min="5" max="5" width="16.85546875" style="1" customWidth="1"/>
    <col min="6" max="6" width="14.7109375" style="1" customWidth="1"/>
    <col min="7" max="7" width="14.28515625" style="1" customWidth="1"/>
    <col min="8" max="8" width="12.7109375" style="1" customWidth="1"/>
    <col min="9" max="9" width="14.42578125" style="1" customWidth="1"/>
    <col min="10" max="10" width="8.28515625" style="1" customWidth="1"/>
    <col min="11" max="11" width="9.140625" style="1"/>
    <col min="12" max="12" width="14.140625" style="1" customWidth="1"/>
    <col min="13" max="256" width="9.140625" style="1"/>
    <col min="257" max="257" width="3.85546875" style="1" customWidth="1"/>
    <col min="258" max="258" width="12.85546875" style="1" customWidth="1"/>
    <col min="259" max="259" width="36.85546875" style="1" customWidth="1"/>
    <col min="260" max="260" width="8.42578125" style="1" customWidth="1"/>
    <col min="261" max="261" width="16.85546875" style="1" customWidth="1"/>
    <col min="262" max="262" width="12.42578125" style="1" customWidth="1"/>
    <col min="263" max="263" width="14.28515625" style="1" customWidth="1"/>
    <col min="264" max="264" width="12.7109375" style="1" customWidth="1"/>
    <col min="265" max="265" width="14.140625" style="1" customWidth="1"/>
    <col min="266" max="266" width="6.7109375" style="1" customWidth="1"/>
    <col min="267" max="512" width="9.140625" style="1"/>
    <col min="513" max="513" width="3.85546875" style="1" customWidth="1"/>
    <col min="514" max="514" width="12.85546875" style="1" customWidth="1"/>
    <col min="515" max="515" width="36.85546875" style="1" customWidth="1"/>
    <col min="516" max="516" width="8.42578125" style="1" customWidth="1"/>
    <col min="517" max="517" width="16.85546875" style="1" customWidth="1"/>
    <col min="518" max="518" width="12.42578125" style="1" customWidth="1"/>
    <col min="519" max="519" width="14.28515625" style="1" customWidth="1"/>
    <col min="520" max="520" width="12.7109375" style="1" customWidth="1"/>
    <col min="521" max="521" width="14.140625" style="1" customWidth="1"/>
    <col min="522" max="522" width="6.7109375" style="1" customWidth="1"/>
    <col min="523" max="768" width="9.140625" style="1"/>
    <col min="769" max="769" width="3.85546875" style="1" customWidth="1"/>
    <col min="770" max="770" width="12.85546875" style="1" customWidth="1"/>
    <col min="771" max="771" width="36.85546875" style="1" customWidth="1"/>
    <col min="772" max="772" width="8.42578125" style="1" customWidth="1"/>
    <col min="773" max="773" width="16.85546875" style="1" customWidth="1"/>
    <col min="774" max="774" width="12.42578125" style="1" customWidth="1"/>
    <col min="775" max="775" width="14.28515625" style="1" customWidth="1"/>
    <col min="776" max="776" width="12.7109375" style="1" customWidth="1"/>
    <col min="777" max="777" width="14.140625" style="1" customWidth="1"/>
    <col min="778" max="778" width="6.7109375" style="1" customWidth="1"/>
    <col min="779" max="1024" width="9.140625" style="1"/>
    <col min="1025" max="1025" width="3.85546875" style="1" customWidth="1"/>
    <col min="1026" max="1026" width="12.85546875" style="1" customWidth="1"/>
    <col min="1027" max="1027" width="36.85546875" style="1" customWidth="1"/>
    <col min="1028" max="1028" width="8.42578125" style="1" customWidth="1"/>
    <col min="1029" max="1029" width="16.85546875" style="1" customWidth="1"/>
    <col min="1030" max="1030" width="12.42578125" style="1" customWidth="1"/>
    <col min="1031" max="1031" width="14.28515625" style="1" customWidth="1"/>
    <col min="1032" max="1032" width="12.7109375" style="1" customWidth="1"/>
    <col min="1033" max="1033" width="14.140625" style="1" customWidth="1"/>
    <col min="1034" max="1034" width="6.7109375" style="1" customWidth="1"/>
    <col min="1035" max="1280" width="9.140625" style="1"/>
    <col min="1281" max="1281" width="3.85546875" style="1" customWidth="1"/>
    <col min="1282" max="1282" width="12.85546875" style="1" customWidth="1"/>
    <col min="1283" max="1283" width="36.85546875" style="1" customWidth="1"/>
    <col min="1284" max="1284" width="8.42578125" style="1" customWidth="1"/>
    <col min="1285" max="1285" width="16.85546875" style="1" customWidth="1"/>
    <col min="1286" max="1286" width="12.42578125" style="1" customWidth="1"/>
    <col min="1287" max="1287" width="14.28515625" style="1" customWidth="1"/>
    <col min="1288" max="1288" width="12.7109375" style="1" customWidth="1"/>
    <col min="1289" max="1289" width="14.140625" style="1" customWidth="1"/>
    <col min="1290" max="1290" width="6.7109375" style="1" customWidth="1"/>
    <col min="1291" max="1536" width="9.140625" style="1"/>
    <col min="1537" max="1537" width="3.85546875" style="1" customWidth="1"/>
    <col min="1538" max="1538" width="12.85546875" style="1" customWidth="1"/>
    <col min="1539" max="1539" width="36.85546875" style="1" customWidth="1"/>
    <col min="1540" max="1540" width="8.42578125" style="1" customWidth="1"/>
    <col min="1541" max="1541" width="16.85546875" style="1" customWidth="1"/>
    <col min="1542" max="1542" width="12.42578125" style="1" customWidth="1"/>
    <col min="1543" max="1543" width="14.28515625" style="1" customWidth="1"/>
    <col min="1544" max="1544" width="12.7109375" style="1" customWidth="1"/>
    <col min="1545" max="1545" width="14.140625" style="1" customWidth="1"/>
    <col min="1546" max="1546" width="6.7109375" style="1" customWidth="1"/>
    <col min="1547" max="1792" width="9.140625" style="1"/>
    <col min="1793" max="1793" width="3.85546875" style="1" customWidth="1"/>
    <col min="1794" max="1794" width="12.85546875" style="1" customWidth="1"/>
    <col min="1795" max="1795" width="36.85546875" style="1" customWidth="1"/>
    <col min="1796" max="1796" width="8.42578125" style="1" customWidth="1"/>
    <col min="1797" max="1797" width="16.85546875" style="1" customWidth="1"/>
    <col min="1798" max="1798" width="12.42578125" style="1" customWidth="1"/>
    <col min="1799" max="1799" width="14.28515625" style="1" customWidth="1"/>
    <col min="1800" max="1800" width="12.7109375" style="1" customWidth="1"/>
    <col min="1801" max="1801" width="14.140625" style="1" customWidth="1"/>
    <col min="1802" max="1802" width="6.7109375" style="1" customWidth="1"/>
    <col min="1803" max="2048" width="9.140625" style="1"/>
    <col min="2049" max="2049" width="3.85546875" style="1" customWidth="1"/>
    <col min="2050" max="2050" width="12.85546875" style="1" customWidth="1"/>
    <col min="2051" max="2051" width="36.85546875" style="1" customWidth="1"/>
    <col min="2052" max="2052" width="8.42578125" style="1" customWidth="1"/>
    <col min="2053" max="2053" width="16.85546875" style="1" customWidth="1"/>
    <col min="2054" max="2054" width="12.42578125" style="1" customWidth="1"/>
    <col min="2055" max="2055" width="14.28515625" style="1" customWidth="1"/>
    <col min="2056" max="2056" width="12.7109375" style="1" customWidth="1"/>
    <col min="2057" max="2057" width="14.140625" style="1" customWidth="1"/>
    <col min="2058" max="2058" width="6.7109375" style="1" customWidth="1"/>
    <col min="2059" max="2304" width="9.140625" style="1"/>
    <col min="2305" max="2305" width="3.85546875" style="1" customWidth="1"/>
    <col min="2306" max="2306" width="12.85546875" style="1" customWidth="1"/>
    <col min="2307" max="2307" width="36.85546875" style="1" customWidth="1"/>
    <col min="2308" max="2308" width="8.42578125" style="1" customWidth="1"/>
    <col min="2309" max="2309" width="16.85546875" style="1" customWidth="1"/>
    <col min="2310" max="2310" width="12.42578125" style="1" customWidth="1"/>
    <col min="2311" max="2311" width="14.28515625" style="1" customWidth="1"/>
    <col min="2312" max="2312" width="12.7109375" style="1" customWidth="1"/>
    <col min="2313" max="2313" width="14.140625" style="1" customWidth="1"/>
    <col min="2314" max="2314" width="6.7109375" style="1" customWidth="1"/>
    <col min="2315" max="2560" width="9.140625" style="1"/>
    <col min="2561" max="2561" width="3.85546875" style="1" customWidth="1"/>
    <col min="2562" max="2562" width="12.85546875" style="1" customWidth="1"/>
    <col min="2563" max="2563" width="36.85546875" style="1" customWidth="1"/>
    <col min="2564" max="2564" width="8.42578125" style="1" customWidth="1"/>
    <col min="2565" max="2565" width="16.85546875" style="1" customWidth="1"/>
    <col min="2566" max="2566" width="12.42578125" style="1" customWidth="1"/>
    <col min="2567" max="2567" width="14.28515625" style="1" customWidth="1"/>
    <col min="2568" max="2568" width="12.7109375" style="1" customWidth="1"/>
    <col min="2569" max="2569" width="14.140625" style="1" customWidth="1"/>
    <col min="2570" max="2570" width="6.7109375" style="1" customWidth="1"/>
    <col min="2571" max="2816" width="9.140625" style="1"/>
    <col min="2817" max="2817" width="3.85546875" style="1" customWidth="1"/>
    <col min="2818" max="2818" width="12.85546875" style="1" customWidth="1"/>
    <col min="2819" max="2819" width="36.85546875" style="1" customWidth="1"/>
    <col min="2820" max="2820" width="8.42578125" style="1" customWidth="1"/>
    <col min="2821" max="2821" width="16.85546875" style="1" customWidth="1"/>
    <col min="2822" max="2822" width="12.42578125" style="1" customWidth="1"/>
    <col min="2823" max="2823" width="14.28515625" style="1" customWidth="1"/>
    <col min="2824" max="2824" width="12.7109375" style="1" customWidth="1"/>
    <col min="2825" max="2825" width="14.140625" style="1" customWidth="1"/>
    <col min="2826" max="2826" width="6.7109375" style="1" customWidth="1"/>
    <col min="2827" max="3072" width="9.140625" style="1"/>
    <col min="3073" max="3073" width="3.85546875" style="1" customWidth="1"/>
    <col min="3074" max="3074" width="12.85546875" style="1" customWidth="1"/>
    <col min="3075" max="3075" width="36.85546875" style="1" customWidth="1"/>
    <col min="3076" max="3076" width="8.42578125" style="1" customWidth="1"/>
    <col min="3077" max="3077" width="16.85546875" style="1" customWidth="1"/>
    <col min="3078" max="3078" width="12.42578125" style="1" customWidth="1"/>
    <col min="3079" max="3079" width="14.28515625" style="1" customWidth="1"/>
    <col min="3080" max="3080" width="12.7109375" style="1" customWidth="1"/>
    <col min="3081" max="3081" width="14.140625" style="1" customWidth="1"/>
    <col min="3082" max="3082" width="6.7109375" style="1" customWidth="1"/>
    <col min="3083" max="3328" width="9.140625" style="1"/>
    <col min="3329" max="3329" width="3.85546875" style="1" customWidth="1"/>
    <col min="3330" max="3330" width="12.85546875" style="1" customWidth="1"/>
    <col min="3331" max="3331" width="36.85546875" style="1" customWidth="1"/>
    <col min="3332" max="3332" width="8.42578125" style="1" customWidth="1"/>
    <col min="3333" max="3333" width="16.85546875" style="1" customWidth="1"/>
    <col min="3334" max="3334" width="12.42578125" style="1" customWidth="1"/>
    <col min="3335" max="3335" width="14.28515625" style="1" customWidth="1"/>
    <col min="3336" max="3336" width="12.7109375" style="1" customWidth="1"/>
    <col min="3337" max="3337" width="14.140625" style="1" customWidth="1"/>
    <col min="3338" max="3338" width="6.7109375" style="1" customWidth="1"/>
    <col min="3339" max="3584" width="9.140625" style="1"/>
    <col min="3585" max="3585" width="3.85546875" style="1" customWidth="1"/>
    <col min="3586" max="3586" width="12.85546875" style="1" customWidth="1"/>
    <col min="3587" max="3587" width="36.85546875" style="1" customWidth="1"/>
    <col min="3588" max="3588" width="8.42578125" style="1" customWidth="1"/>
    <col min="3589" max="3589" width="16.85546875" style="1" customWidth="1"/>
    <col min="3590" max="3590" width="12.42578125" style="1" customWidth="1"/>
    <col min="3591" max="3591" width="14.28515625" style="1" customWidth="1"/>
    <col min="3592" max="3592" width="12.7109375" style="1" customWidth="1"/>
    <col min="3593" max="3593" width="14.140625" style="1" customWidth="1"/>
    <col min="3594" max="3594" width="6.7109375" style="1" customWidth="1"/>
    <col min="3595" max="3840" width="9.140625" style="1"/>
    <col min="3841" max="3841" width="3.85546875" style="1" customWidth="1"/>
    <col min="3842" max="3842" width="12.85546875" style="1" customWidth="1"/>
    <col min="3843" max="3843" width="36.85546875" style="1" customWidth="1"/>
    <col min="3844" max="3844" width="8.42578125" style="1" customWidth="1"/>
    <col min="3845" max="3845" width="16.85546875" style="1" customWidth="1"/>
    <col min="3846" max="3846" width="12.42578125" style="1" customWidth="1"/>
    <col min="3847" max="3847" width="14.28515625" style="1" customWidth="1"/>
    <col min="3848" max="3848" width="12.7109375" style="1" customWidth="1"/>
    <col min="3849" max="3849" width="14.140625" style="1" customWidth="1"/>
    <col min="3850" max="3850" width="6.7109375" style="1" customWidth="1"/>
    <col min="3851" max="4096" width="9.140625" style="1"/>
    <col min="4097" max="4097" width="3.85546875" style="1" customWidth="1"/>
    <col min="4098" max="4098" width="12.85546875" style="1" customWidth="1"/>
    <col min="4099" max="4099" width="36.85546875" style="1" customWidth="1"/>
    <col min="4100" max="4100" width="8.42578125" style="1" customWidth="1"/>
    <col min="4101" max="4101" width="16.85546875" style="1" customWidth="1"/>
    <col min="4102" max="4102" width="12.42578125" style="1" customWidth="1"/>
    <col min="4103" max="4103" width="14.28515625" style="1" customWidth="1"/>
    <col min="4104" max="4104" width="12.7109375" style="1" customWidth="1"/>
    <col min="4105" max="4105" width="14.140625" style="1" customWidth="1"/>
    <col min="4106" max="4106" width="6.7109375" style="1" customWidth="1"/>
    <col min="4107" max="4352" width="9.140625" style="1"/>
    <col min="4353" max="4353" width="3.85546875" style="1" customWidth="1"/>
    <col min="4354" max="4354" width="12.85546875" style="1" customWidth="1"/>
    <col min="4355" max="4355" width="36.85546875" style="1" customWidth="1"/>
    <col min="4356" max="4356" width="8.42578125" style="1" customWidth="1"/>
    <col min="4357" max="4357" width="16.85546875" style="1" customWidth="1"/>
    <col min="4358" max="4358" width="12.42578125" style="1" customWidth="1"/>
    <col min="4359" max="4359" width="14.28515625" style="1" customWidth="1"/>
    <col min="4360" max="4360" width="12.7109375" style="1" customWidth="1"/>
    <col min="4361" max="4361" width="14.140625" style="1" customWidth="1"/>
    <col min="4362" max="4362" width="6.7109375" style="1" customWidth="1"/>
    <col min="4363" max="4608" width="9.140625" style="1"/>
    <col min="4609" max="4609" width="3.85546875" style="1" customWidth="1"/>
    <col min="4610" max="4610" width="12.85546875" style="1" customWidth="1"/>
    <col min="4611" max="4611" width="36.85546875" style="1" customWidth="1"/>
    <col min="4612" max="4612" width="8.42578125" style="1" customWidth="1"/>
    <col min="4613" max="4613" width="16.85546875" style="1" customWidth="1"/>
    <col min="4614" max="4614" width="12.42578125" style="1" customWidth="1"/>
    <col min="4615" max="4615" width="14.28515625" style="1" customWidth="1"/>
    <col min="4616" max="4616" width="12.7109375" style="1" customWidth="1"/>
    <col min="4617" max="4617" width="14.140625" style="1" customWidth="1"/>
    <col min="4618" max="4618" width="6.7109375" style="1" customWidth="1"/>
    <col min="4619" max="4864" width="9.140625" style="1"/>
    <col min="4865" max="4865" width="3.85546875" style="1" customWidth="1"/>
    <col min="4866" max="4866" width="12.85546875" style="1" customWidth="1"/>
    <col min="4867" max="4867" width="36.85546875" style="1" customWidth="1"/>
    <col min="4868" max="4868" width="8.42578125" style="1" customWidth="1"/>
    <col min="4869" max="4869" width="16.85546875" style="1" customWidth="1"/>
    <col min="4870" max="4870" width="12.42578125" style="1" customWidth="1"/>
    <col min="4871" max="4871" width="14.28515625" style="1" customWidth="1"/>
    <col min="4872" max="4872" width="12.7109375" style="1" customWidth="1"/>
    <col min="4873" max="4873" width="14.140625" style="1" customWidth="1"/>
    <col min="4874" max="4874" width="6.7109375" style="1" customWidth="1"/>
    <col min="4875" max="5120" width="9.140625" style="1"/>
    <col min="5121" max="5121" width="3.85546875" style="1" customWidth="1"/>
    <col min="5122" max="5122" width="12.85546875" style="1" customWidth="1"/>
    <col min="5123" max="5123" width="36.85546875" style="1" customWidth="1"/>
    <col min="5124" max="5124" width="8.42578125" style="1" customWidth="1"/>
    <col min="5125" max="5125" width="16.85546875" style="1" customWidth="1"/>
    <col min="5126" max="5126" width="12.42578125" style="1" customWidth="1"/>
    <col min="5127" max="5127" width="14.28515625" style="1" customWidth="1"/>
    <col min="5128" max="5128" width="12.7109375" style="1" customWidth="1"/>
    <col min="5129" max="5129" width="14.140625" style="1" customWidth="1"/>
    <col min="5130" max="5130" width="6.7109375" style="1" customWidth="1"/>
    <col min="5131" max="5376" width="9.140625" style="1"/>
    <col min="5377" max="5377" width="3.85546875" style="1" customWidth="1"/>
    <col min="5378" max="5378" width="12.85546875" style="1" customWidth="1"/>
    <col min="5379" max="5379" width="36.85546875" style="1" customWidth="1"/>
    <col min="5380" max="5380" width="8.42578125" style="1" customWidth="1"/>
    <col min="5381" max="5381" width="16.85546875" style="1" customWidth="1"/>
    <col min="5382" max="5382" width="12.42578125" style="1" customWidth="1"/>
    <col min="5383" max="5383" width="14.28515625" style="1" customWidth="1"/>
    <col min="5384" max="5384" width="12.7109375" style="1" customWidth="1"/>
    <col min="5385" max="5385" width="14.140625" style="1" customWidth="1"/>
    <col min="5386" max="5386" width="6.7109375" style="1" customWidth="1"/>
    <col min="5387" max="5632" width="9.140625" style="1"/>
    <col min="5633" max="5633" width="3.85546875" style="1" customWidth="1"/>
    <col min="5634" max="5634" width="12.85546875" style="1" customWidth="1"/>
    <col min="5635" max="5635" width="36.85546875" style="1" customWidth="1"/>
    <col min="5636" max="5636" width="8.42578125" style="1" customWidth="1"/>
    <col min="5637" max="5637" width="16.85546875" style="1" customWidth="1"/>
    <col min="5638" max="5638" width="12.42578125" style="1" customWidth="1"/>
    <col min="5639" max="5639" width="14.28515625" style="1" customWidth="1"/>
    <col min="5640" max="5640" width="12.7109375" style="1" customWidth="1"/>
    <col min="5641" max="5641" width="14.140625" style="1" customWidth="1"/>
    <col min="5642" max="5642" width="6.7109375" style="1" customWidth="1"/>
    <col min="5643" max="5888" width="9.140625" style="1"/>
    <col min="5889" max="5889" width="3.85546875" style="1" customWidth="1"/>
    <col min="5890" max="5890" width="12.85546875" style="1" customWidth="1"/>
    <col min="5891" max="5891" width="36.85546875" style="1" customWidth="1"/>
    <col min="5892" max="5892" width="8.42578125" style="1" customWidth="1"/>
    <col min="5893" max="5893" width="16.85546875" style="1" customWidth="1"/>
    <col min="5894" max="5894" width="12.42578125" style="1" customWidth="1"/>
    <col min="5895" max="5895" width="14.28515625" style="1" customWidth="1"/>
    <col min="5896" max="5896" width="12.7109375" style="1" customWidth="1"/>
    <col min="5897" max="5897" width="14.140625" style="1" customWidth="1"/>
    <col min="5898" max="5898" width="6.7109375" style="1" customWidth="1"/>
    <col min="5899" max="6144" width="9.140625" style="1"/>
    <col min="6145" max="6145" width="3.85546875" style="1" customWidth="1"/>
    <col min="6146" max="6146" width="12.85546875" style="1" customWidth="1"/>
    <col min="6147" max="6147" width="36.85546875" style="1" customWidth="1"/>
    <col min="6148" max="6148" width="8.42578125" style="1" customWidth="1"/>
    <col min="6149" max="6149" width="16.85546875" style="1" customWidth="1"/>
    <col min="6150" max="6150" width="12.42578125" style="1" customWidth="1"/>
    <col min="6151" max="6151" width="14.28515625" style="1" customWidth="1"/>
    <col min="6152" max="6152" width="12.7109375" style="1" customWidth="1"/>
    <col min="6153" max="6153" width="14.140625" style="1" customWidth="1"/>
    <col min="6154" max="6154" width="6.7109375" style="1" customWidth="1"/>
    <col min="6155" max="6400" width="9.140625" style="1"/>
    <col min="6401" max="6401" width="3.85546875" style="1" customWidth="1"/>
    <col min="6402" max="6402" width="12.85546875" style="1" customWidth="1"/>
    <col min="6403" max="6403" width="36.85546875" style="1" customWidth="1"/>
    <col min="6404" max="6404" width="8.42578125" style="1" customWidth="1"/>
    <col min="6405" max="6405" width="16.85546875" style="1" customWidth="1"/>
    <col min="6406" max="6406" width="12.42578125" style="1" customWidth="1"/>
    <col min="6407" max="6407" width="14.28515625" style="1" customWidth="1"/>
    <col min="6408" max="6408" width="12.7109375" style="1" customWidth="1"/>
    <col min="6409" max="6409" width="14.140625" style="1" customWidth="1"/>
    <col min="6410" max="6410" width="6.7109375" style="1" customWidth="1"/>
    <col min="6411" max="6656" width="9.140625" style="1"/>
    <col min="6657" max="6657" width="3.85546875" style="1" customWidth="1"/>
    <col min="6658" max="6658" width="12.85546875" style="1" customWidth="1"/>
    <col min="6659" max="6659" width="36.85546875" style="1" customWidth="1"/>
    <col min="6660" max="6660" width="8.42578125" style="1" customWidth="1"/>
    <col min="6661" max="6661" width="16.85546875" style="1" customWidth="1"/>
    <col min="6662" max="6662" width="12.42578125" style="1" customWidth="1"/>
    <col min="6663" max="6663" width="14.28515625" style="1" customWidth="1"/>
    <col min="6664" max="6664" width="12.7109375" style="1" customWidth="1"/>
    <col min="6665" max="6665" width="14.140625" style="1" customWidth="1"/>
    <col min="6666" max="6666" width="6.7109375" style="1" customWidth="1"/>
    <col min="6667" max="6912" width="9.140625" style="1"/>
    <col min="6913" max="6913" width="3.85546875" style="1" customWidth="1"/>
    <col min="6914" max="6914" width="12.85546875" style="1" customWidth="1"/>
    <col min="6915" max="6915" width="36.85546875" style="1" customWidth="1"/>
    <col min="6916" max="6916" width="8.42578125" style="1" customWidth="1"/>
    <col min="6917" max="6917" width="16.85546875" style="1" customWidth="1"/>
    <col min="6918" max="6918" width="12.42578125" style="1" customWidth="1"/>
    <col min="6919" max="6919" width="14.28515625" style="1" customWidth="1"/>
    <col min="6920" max="6920" width="12.7109375" style="1" customWidth="1"/>
    <col min="6921" max="6921" width="14.140625" style="1" customWidth="1"/>
    <col min="6922" max="6922" width="6.7109375" style="1" customWidth="1"/>
    <col min="6923" max="7168" width="9.140625" style="1"/>
    <col min="7169" max="7169" width="3.85546875" style="1" customWidth="1"/>
    <col min="7170" max="7170" width="12.85546875" style="1" customWidth="1"/>
    <col min="7171" max="7171" width="36.85546875" style="1" customWidth="1"/>
    <col min="7172" max="7172" width="8.42578125" style="1" customWidth="1"/>
    <col min="7173" max="7173" width="16.85546875" style="1" customWidth="1"/>
    <col min="7174" max="7174" width="12.42578125" style="1" customWidth="1"/>
    <col min="7175" max="7175" width="14.28515625" style="1" customWidth="1"/>
    <col min="7176" max="7176" width="12.7109375" style="1" customWidth="1"/>
    <col min="7177" max="7177" width="14.140625" style="1" customWidth="1"/>
    <col min="7178" max="7178" width="6.7109375" style="1" customWidth="1"/>
    <col min="7179" max="7424" width="9.140625" style="1"/>
    <col min="7425" max="7425" width="3.85546875" style="1" customWidth="1"/>
    <col min="7426" max="7426" width="12.85546875" style="1" customWidth="1"/>
    <col min="7427" max="7427" width="36.85546875" style="1" customWidth="1"/>
    <col min="7428" max="7428" width="8.42578125" style="1" customWidth="1"/>
    <col min="7429" max="7429" width="16.85546875" style="1" customWidth="1"/>
    <col min="7430" max="7430" width="12.42578125" style="1" customWidth="1"/>
    <col min="7431" max="7431" width="14.28515625" style="1" customWidth="1"/>
    <col min="7432" max="7432" width="12.7109375" style="1" customWidth="1"/>
    <col min="7433" max="7433" width="14.140625" style="1" customWidth="1"/>
    <col min="7434" max="7434" width="6.7109375" style="1" customWidth="1"/>
    <col min="7435" max="7680" width="9.140625" style="1"/>
    <col min="7681" max="7681" width="3.85546875" style="1" customWidth="1"/>
    <col min="7682" max="7682" width="12.85546875" style="1" customWidth="1"/>
    <col min="7683" max="7683" width="36.85546875" style="1" customWidth="1"/>
    <col min="7684" max="7684" width="8.42578125" style="1" customWidth="1"/>
    <col min="7685" max="7685" width="16.85546875" style="1" customWidth="1"/>
    <col min="7686" max="7686" width="12.42578125" style="1" customWidth="1"/>
    <col min="7687" max="7687" width="14.28515625" style="1" customWidth="1"/>
    <col min="7688" max="7688" width="12.7109375" style="1" customWidth="1"/>
    <col min="7689" max="7689" width="14.140625" style="1" customWidth="1"/>
    <col min="7690" max="7690" width="6.7109375" style="1" customWidth="1"/>
    <col min="7691" max="7936" width="9.140625" style="1"/>
    <col min="7937" max="7937" width="3.85546875" style="1" customWidth="1"/>
    <col min="7938" max="7938" width="12.85546875" style="1" customWidth="1"/>
    <col min="7939" max="7939" width="36.85546875" style="1" customWidth="1"/>
    <col min="7940" max="7940" width="8.42578125" style="1" customWidth="1"/>
    <col min="7941" max="7941" width="16.85546875" style="1" customWidth="1"/>
    <col min="7942" max="7942" width="12.42578125" style="1" customWidth="1"/>
    <col min="7943" max="7943" width="14.28515625" style="1" customWidth="1"/>
    <col min="7944" max="7944" width="12.7109375" style="1" customWidth="1"/>
    <col min="7945" max="7945" width="14.140625" style="1" customWidth="1"/>
    <col min="7946" max="7946" width="6.7109375" style="1" customWidth="1"/>
    <col min="7947" max="8192" width="9.140625" style="1"/>
    <col min="8193" max="8193" width="3.85546875" style="1" customWidth="1"/>
    <col min="8194" max="8194" width="12.85546875" style="1" customWidth="1"/>
    <col min="8195" max="8195" width="36.85546875" style="1" customWidth="1"/>
    <col min="8196" max="8196" width="8.42578125" style="1" customWidth="1"/>
    <col min="8197" max="8197" width="16.85546875" style="1" customWidth="1"/>
    <col min="8198" max="8198" width="12.42578125" style="1" customWidth="1"/>
    <col min="8199" max="8199" width="14.28515625" style="1" customWidth="1"/>
    <col min="8200" max="8200" width="12.7109375" style="1" customWidth="1"/>
    <col min="8201" max="8201" width="14.140625" style="1" customWidth="1"/>
    <col min="8202" max="8202" width="6.7109375" style="1" customWidth="1"/>
    <col min="8203" max="8448" width="9.140625" style="1"/>
    <col min="8449" max="8449" width="3.85546875" style="1" customWidth="1"/>
    <col min="8450" max="8450" width="12.85546875" style="1" customWidth="1"/>
    <col min="8451" max="8451" width="36.85546875" style="1" customWidth="1"/>
    <col min="8452" max="8452" width="8.42578125" style="1" customWidth="1"/>
    <col min="8453" max="8453" width="16.85546875" style="1" customWidth="1"/>
    <col min="8454" max="8454" width="12.42578125" style="1" customWidth="1"/>
    <col min="8455" max="8455" width="14.28515625" style="1" customWidth="1"/>
    <col min="8456" max="8456" width="12.7109375" style="1" customWidth="1"/>
    <col min="8457" max="8457" width="14.140625" style="1" customWidth="1"/>
    <col min="8458" max="8458" width="6.7109375" style="1" customWidth="1"/>
    <col min="8459" max="8704" width="9.140625" style="1"/>
    <col min="8705" max="8705" width="3.85546875" style="1" customWidth="1"/>
    <col min="8706" max="8706" width="12.85546875" style="1" customWidth="1"/>
    <col min="8707" max="8707" width="36.85546875" style="1" customWidth="1"/>
    <col min="8708" max="8708" width="8.42578125" style="1" customWidth="1"/>
    <col min="8709" max="8709" width="16.85546875" style="1" customWidth="1"/>
    <col min="8710" max="8710" width="12.42578125" style="1" customWidth="1"/>
    <col min="8711" max="8711" width="14.28515625" style="1" customWidth="1"/>
    <col min="8712" max="8712" width="12.7109375" style="1" customWidth="1"/>
    <col min="8713" max="8713" width="14.140625" style="1" customWidth="1"/>
    <col min="8714" max="8714" width="6.7109375" style="1" customWidth="1"/>
    <col min="8715" max="8960" width="9.140625" style="1"/>
    <col min="8961" max="8961" width="3.85546875" style="1" customWidth="1"/>
    <col min="8962" max="8962" width="12.85546875" style="1" customWidth="1"/>
    <col min="8963" max="8963" width="36.85546875" style="1" customWidth="1"/>
    <col min="8964" max="8964" width="8.42578125" style="1" customWidth="1"/>
    <col min="8965" max="8965" width="16.85546875" style="1" customWidth="1"/>
    <col min="8966" max="8966" width="12.42578125" style="1" customWidth="1"/>
    <col min="8967" max="8967" width="14.28515625" style="1" customWidth="1"/>
    <col min="8968" max="8968" width="12.7109375" style="1" customWidth="1"/>
    <col min="8969" max="8969" width="14.140625" style="1" customWidth="1"/>
    <col min="8970" max="8970" width="6.7109375" style="1" customWidth="1"/>
    <col min="8971" max="9216" width="9.140625" style="1"/>
    <col min="9217" max="9217" width="3.85546875" style="1" customWidth="1"/>
    <col min="9218" max="9218" width="12.85546875" style="1" customWidth="1"/>
    <col min="9219" max="9219" width="36.85546875" style="1" customWidth="1"/>
    <col min="9220" max="9220" width="8.42578125" style="1" customWidth="1"/>
    <col min="9221" max="9221" width="16.85546875" style="1" customWidth="1"/>
    <col min="9222" max="9222" width="12.42578125" style="1" customWidth="1"/>
    <col min="9223" max="9223" width="14.28515625" style="1" customWidth="1"/>
    <col min="9224" max="9224" width="12.7109375" style="1" customWidth="1"/>
    <col min="9225" max="9225" width="14.140625" style="1" customWidth="1"/>
    <col min="9226" max="9226" width="6.7109375" style="1" customWidth="1"/>
    <col min="9227" max="9472" width="9.140625" style="1"/>
    <col min="9473" max="9473" width="3.85546875" style="1" customWidth="1"/>
    <col min="9474" max="9474" width="12.85546875" style="1" customWidth="1"/>
    <col min="9475" max="9475" width="36.85546875" style="1" customWidth="1"/>
    <col min="9476" max="9476" width="8.42578125" style="1" customWidth="1"/>
    <col min="9477" max="9477" width="16.85546875" style="1" customWidth="1"/>
    <col min="9478" max="9478" width="12.42578125" style="1" customWidth="1"/>
    <col min="9479" max="9479" width="14.28515625" style="1" customWidth="1"/>
    <col min="9480" max="9480" width="12.7109375" style="1" customWidth="1"/>
    <col min="9481" max="9481" width="14.140625" style="1" customWidth="1"/>
    <col min="9482" max="9482" width="6.7109375" style="1" customWidth="1"/>
    <col min="9483" max="9728" width="9.140625" style="1"/>
    <col min="9729" max="9729" width="3.85546875" style="1" customWidth="1"/>
    <col min="9730" max="9730" width="12.85546875" style="1" customWidth="1"/>
    <col min="9731" max="9731" width="36.85546875" style="1" customWidth="1"/>
    <col min="9732" max="9732" width="8.42578125" style="1" customWidth="1"/>
    <col min="9733" max="9733" width="16.85546875" style="1" customWidth="1"/>
    <col min="9734" max="9734" width="12.42578125" style="1" customWidth="1"/>
    <col min="9735" max="9735" width="14.28515625" style="1" customWidth="1"/>
    <col min="9736" max="9736" width="12.7109375" style="1" customWidth="1"/>
    <col min="9737" max="9737" width="14.140625" style="1" customWidth="1"/>
    <col min="9738" max="9738" width="6.7109375" style="1" customWidth="1"/>
    <col min="9739" max="9984" width="9.140625" style="1"/>
    <col min="9985" max="9985" width="3.85546875" style="1" customWidth="1"/>
    <col min="9986" max="9986" width="12.85546875" style="1" customWidth="1"/>
    <col min="9987" max="9987" width="36.85546875" style="1" customWidth="1"/>
    <col min="9988" max="9988" width="8.42578125" style="1" customWidth="1"/>
    <col min="9989" max="9989" width="16.85546875" style="1" customWidth="1"/>
    <col min="9990" max="9990" width="12.42578125" style="1" customWidth="1"/>
    <col min="9991" max="9991" width="14.28515625" style="1" customWidth="1"/>
    <col min="9992" max="9992" width="12.7109375" style="1" customWidth="1"/>
    <col min="9993" max="9993" width="14.140625" style="1" customWidth="1"/>
    <col min="9994" max="9994" width="6.7109375" style="1" customWidth="1"/>
    <col min="9995" max="10240" width="9.140625" style="1"/>
    <col min="10241" max="10241" width="3.85546875" style="1" customWidth="1"/>
    <col min="10242" max="10242" width="12.85546875" style="1" customWidth="1"/>
    <col min="10243" max="10243" width="36.85546875" style="1" customWidth="1"/>
    <col min="10244" max="10244" width="8.42578125" style="1" customWidth="1"/>
    <col min="10245" max="10245" width="16.85546875" style="1" customWidth="1"/>
    <col min="10246" max="10246" width="12.42578125" style="1" customWidth="1"/>
    <col min="10247" max="10247" width="14.28515625" style="1" customWidth="1"/>
    <col min="10248" max="10248" width="12.7109375" style="1" customWidth="1"/>
    <col min="10249" max="10249" width="14.140625" style="1" customWidth="1"/>
    <col min="10250" max="10250" width="6.7109375" style="1" customWidth="1"/>
    <col min="10251" max="10496" width="9.140625" style="1"/>
    <col min="10497" max="10497" width="3.85546875" style="1" customWidth="1"/>
    <col min="10498" max="10498" width="12.85546875" style="1" customWidth="1"/>
    <col min="10499" max="10499" width="36.85546875" style="1" customWidth="1"/>
    <col min="10500" max="10500" width="8.42578125" style="1" customWidth="1"/>
    <col min="10501" max="10501" width="16.85546875" style="1" customWidth="1"/>
    <col min="10502" max="10502" width="12.42578125" style="1" customWidth="1"/>
    <col min="10503" max="10503" width="14.28515625" style="1" customWidth="1"/>
    <col min="10504" max="10504" width="12.7109375" style="1" customWidth="1"/>
    <col min="10505" max="10505" width="14.140625" style="1" customWidth="1"/>
    <col min="10506" max="10506" width="6.7109375" style="1" customWidth="1"/>
    <col min="10507" max="10752" width="9.140625" style="1"/>
    <col min="10753" max="10753" width="3.85546875" style="1" customWidth="1"/>
    <col min="10754" max="10754" width="12.85546875" style="1" customWidth="1"/>
    <col min="10755" max="10755" width="36.85546875" style="1" customWidth="1"/>
    <col min="10756" max="10756" width="8.42578125" style="1" customWidth="1"/>
    <col min="10757" max="10757" width="16.85546875" style="1" customWidth="1"/>
    <col min="10758" max="10758" width="12.42578125" style="1" customWidth="1"/>
    <col min="10759" max="10759" width="14.28515625" style="1" customWidth="1"/>
    <col min="10760" max="10760" width="12.7109375" style="1" customWidth="1"/>
    <col min="10761" max="10761" width="14.140625" style="1" customWidth="1"/>
    <col min="10762" max="10762" width="6.7109375" style="1" customWidth="1"/>
    <col min="10763" max="11008" width="9.140625" style="1"/>
    <col min="11009" max="11009" width="3.85546875" style="1" customWidth="1"/>
    <col min="11010" max="11010" width="12.85546875" style="1" customWidth="1"/>
    <col min="11011" max="11011" width="36.85546875" style="1" customWidth="1"/>
    <col min="11012" max="11012" width="8.42578125" style="1" customWidth="1"/>
    <col min="11013" max="11013" width="16.85546875" style="1" customWidth="1"/>
    <col min="11014" max="11014" width="12.42578125" style="1" customWidth="1"/>
    <col min="11015" max="11015" width="14.28515625" style="1" customWidth="1"/>
    <col min="11016" max="11016" width="12.7109375" style="1" customWidth="1"/>
    <col min="11017" max="11017" width="14.140625" style="1" customWidth="1"/>
    <col min="11018" max="11018" width="6.7109375" style="1" customWidth="1"/>
    <col min="11019" max="11264" width="9.140625" style="1"/>
    <col min="11265" max="11265" width="3.85546875" style="1" customWidth="1"/>
    <col min="11266" max="11266" width="12.85546875" style="1" customWidth="1"/>
    <col min="11267" max="11267" width="36.85546875" style="1" customWidth="1"/>
    <col min="11268" max="11268" width="8.42578125" style="1" customWidth="1"/>
    <col min="11269" max="11269" width="16.85546875" style="1" customWidth="1"/>
    <col min="11270" max="11270" width="12.42578125" style="1" customWidth="1"/>
    <col min="11271" max="11271" width="14.28515625" style="1" customWidth="1"/>
    <col min="11272" max="11272" width="12.7109375" style="1" customWidth="1"/>
    <col min="11273" max="11273" width="14.140625" style="1" customWidth="1"/>
    <col min="11274" max="11274" width="6.7109375" style="1" customWidth="1"/>
    <col min="11275" max="11520" width="9.140625" style="1"/>
    <col min="11521" max="11521" width="3.85546875" style="1" customWidth="1"/>
    <col min="11522" max="11522" width="12.85546875" style="1" customWidth="1"/>
    <col min="11523" max="11523" width="36.85546875" style="1" customWidth="1"/>
    <col min="11524" max="11524" width="8.42578125" style="1" customWidth="1"/>
    <col min="11525" max="11525" width="16.85546875" style="1" customWidth="1"/>
    <col min="11526" max="11526" width="12.42578125" style="1" customWidth="1"/>
    <col min="11527" max="11527" width="14.28515625" style="1" customWidth="1"/>
    <col min="11528" max="11528" width="12.7109375" style="1" customWidth="1"/>
    <col min="11529" max="11529" width="14.140625" style="1" customWidth="1"/>
    <col min="11530" max="11530" width="6.7109375" style="1" customWidth="1"/>
    <col min="11531" max="11776" width="9.140625" style="1"/>
    <col min="11777" max="11777" width="3.85546875" style="1" customWidth="1"/>
    <col min="11778" max="11778" width="12.85546875" style="1" customWidth="1"/>
    <col min="11779" max="11779" width="36.85546875" style="1" customWidth="1"/>
    <col min="11780" max="11780" width="8.42578125" style="1" customWidth="1"/>
    <col min="11781" max="11781" width="16.85546875" style="1" customWidth="1"/>
    <col min="11782" max="11782" width="12.42578125" style="1" customWidth="1"/>
    <col min="11783" max="11783" width="14.28515625" style="1" customWidth="1"/>
    <col min="11784" max="11784" width="12.7109375" style="1" customWidth="1"/>
    <col min="11785" max="11785" width="14.140625" style="1" customWidth="1"/>
    <col min="11786" max="11786" width="6.7109375" style="1" customWidth="1"/>
    <col min="11787" max="12032" width="9.140625" style="1"/>
    <col min="12033" max="12033" width="3.85546875" style="1" customWidth="1"/>
    <col min="12034" max="12034" width="12.85546875" style="1" customWidth="1"/>
    <col min="12035" max="12035" width="36.85546875" style="1" customWidth="1"/>
    <col min="12036" max="12036" width="8.42578125" style="1" customWidth="1"/>
    <col min="12037" max="12037" width="16.85546875" style="1" customWidth="1"/>
    <col min="12038" max="12038" width="12.42578125" style="1" customWidth="1"/>
    <col min="12039" max="12039" width="14.28515625" style="1" customWidth="1"/>
    <col min="12040" max="12040" width="12.7109375" style="1" customWidth="1"/>
    <col min="12041" max="12041" width="14.140625" style="1" customWidth="1"/>
    <col min="12042" max="12042" width="6.7109375" style="1" customWidth="1"/>
    <col min="12043" max="12288" width="9.140625" style="1"/>
    <col min="12289" max="12289" width="3.85546875" style="1" customWidth="1"/>
    <col min="12290" max="12290" width="12.85546875" style="1" customWidth="1"/>
    <col min="12291" max="12291" width="36.85546875" style="1" customWidth="1"/>
    <col min="12292" max="12292" width="8.42578125" style="1" customWidth="1"/>
    <col min="12293" max="12293" width="16.85546875" style="1" customWidth="1"/>
    <col min="12294" max="12294" width="12.42578125" style="1" customWidth="1"/>
    <col min="12295" max="12295" width="14.28515625" style="1" customWidth="1"/>
    <col min="12296" max="12296" width="12.7109375" style="1" customWidth="1"/>
    <col min="12297" max="12297" width="14.140625" style="1" customWidth="1"/>
    <col min="12298" max="12298" width="6.7109375" style="1" customWidth="1"/>
    <col min="12299" max="12544" width="9.140625" style="1"/>
    <col min="12545" max="12545" width="3.85546875" style="1" customWidth="1"/>
    <col min="12546" max="12546" width="12.85546875" style="1" customWidth="1"/>
    <col min="12547" max="12547" width="36.85546875" style="1" customWidth="1"/>
    <col min="12548" max="12548" width="8.42578125" style="1" customWidth="1"/>
    <col min="12549" max="12549" width="16.85546875" style="1" customWidth="1"/>
    <col min="12550" max="12550" width="12.42578125" style="1" customWidth="1"/>
    <col min="12551" max="12551" width="14.28515625" style="1" customWidth="1"/>
    <col min="12552" max="12552" width="12.7109375" style="1" customWidth="1"/>
    <col min="12553" max="12553" width="14.140625" style="1" customWidth="1"/>
    <col min="12554" max="12554" width="6.7109375" style="1" customWidth="1"/>
    <col min="12555" max="12800" width="9.140625" style="1"/>
    <col min="12801" max="12801" width="3.85546875" style="1" customWidth="1"/>
    <col min="12802" max="12802" width="12.85546875" style="1" customWidth="1"/>
    <col min="12803" max="12803" width="36.85546875" style="1" customWidth="1"/>
    <col min="12804" max="12804" width="8.42578125" style="1" customWidth="1"/>
    <col min="12805" max="12805" width="16.85546875" style="1" customWidth="1"/>
    <col min="12806" max="12806" width="12.42578125" style="1" customWidth="1"/>
    <col min="12807" max="12807" width="14.28515625" style="1" customWidth="1"/>
    <col min="12808" max="12808" width="12.7109375" style="1" customWidth="1"/>
    <col min="12809" max="12809" width="14.140625" style="1" customWidth="1"/>
    <col min="12810" max="12810" width="6.7109375" style="1" customWidth="1"/>
    <col min="12811" max="13056" width="9.140625" style="1"/>
    <col min="13057" max="13057" width="3.85546875" style="1" customWidth="1"/>
    <col min="13058" max="13058" width="12.85546875" style="1" customWidth="1"/>
    <col min="13059" max="13059" width="36.85546875" style="1" customWidth="1"/>
    <col min="13060" max="13060" width="8.42578125" style="1" customWidth="1"/>
    <col min="13061" max="13061" width="16.85546875" style="1" customWidth="1"/>
    <col min="13062" max="13062" width="12.42578125" style="1" customWidth="1"/>
    <col min="13063" max="13063" width="14.28515625" style="1" customWidth="1"/>
    <col min="13064" max="13064" width="12.7109375" style="1" customWidth="1"/>
    <col min="13065" max="13065" width="14.140625" style="1" customWidth="1"/>
    <col min="13066" max="13066" width="6.7109375" style="1" customWidth="1"/>
    <col min="13067" max="13312" width="9.140625" style="1"/>
    <col min="13313" max="13313" width="3.85546875" style="1" customWidth="1"/>
    <col min="13314" max="13314" width="12.85546875" style="1" customWidth="1"/>
    <col min="13315" max="13315" width="36.85546875" style="1" customWidth="1"/>
    <col min="13316" max="13316" width="8.42578125" style="1" customWidth="1"/>
    <col min="13317" max="13317" width="16.85546875" style="1" customWidth="1"/>
    <col min="13318" max="13318" width="12.42578125" style="1" customWidth="1"/>
    <col min="13319" max="13319" width="14.28515625" style="1" customWidth="1"/>
    <col min="13320" max="13320" width="12.7109375" style="1" customWidth="1"/>
    <col min="13321" max="13321" width="14.140625" style="1" customWidth="1"/>
    <col min="13322" max="13322" width="6.7109375" style="1" customWidth="1"/>
    <col min="13323" max="13568" width="9.140625" style="1"/>
    <col min="13569" max="13569" width="3.85546875" style="1" customWidth="1"/>
    <col min="13570" max="13570" width="12.85546875" style="1" customWidth="1"/>
    <col min="13571" max="13571" width="36.85546875" style="1" customWidth="1"/>
    <col min="13572" max="13572" width="8.42578125" style="1" customWidth="1"/>
    <col min="13573" max="13573" width="16.85546875" style="1" customWidth="1"/>
    <col min="13574" max="13574" width="12.42578125" style="1" customWidth="1"/>
    <col min="13575" max="13575" width="14.28515625" style="1" customWidth="1"/>
    <col min="13576" max="13576" width="12.7109375" style="1" customWidth="1"/>
    <col min="13577" max="13577" width="14.140625" style="1" customWidth="1"/>
    <col min="13578" max="13578" width="6.7109375" style="1" customWidth="1"/>
    <col min="13579" max="13824" width="9.140625" style="1"/>
    <col min="13825" max="13825" width="3.85546875" style="1" customWidth="1"/>
    <col min="13826" max="13826" width="12.85546875" style="1" customWidth="1"/>
    <col min="13827" max="13827" width="36.85546875" style="1" customWidth="1"/>
    <col min="13828" max="13828" width="8.42578125" style="1" customWidth="1"/>
    <col min="13829" max="13829" width="16.85546875" style="1" customWidth="1"/>
    <col min="13830" max="13830" width="12.42578125" style="1" customWidth="1"/>
    <col min="13831" max="13831" width="14.28515625" style="1" customWidth="1"/>
    <col min="13832" max="13832" width="12.7109375" style="1" customWidth="1"/>
    <col min="13833" max="13833" width="14.140625" style="1" customWidth="1"/>
    <col min="13834" max="13834" width="6.7109375" style="1" customWidth="1"/>
    <col min="13835" max="14080" width="9.140625" style="1"/>
    <col min="14081" max="14081" width="3.85546875" style="1" customWidth="1"/>
    <col min="14082" max="14082" width="12.85546875" style="1" customWidth="1"/>
    <col min="14083" max="14083" width="36.85546875" style="1" customWidth="1"/>
    <col min="14084" max="14084" width="8.42578125" style="1" customWidth="1"/>
    <col min="14085" max="14085" width="16.85546875" style="1" customWidth="1"/>
    <col min="14086" max="14086" width="12.42578125" style="1" customWidth="1"/>
    <col min="14087" max="14087" width="14.28515625" style="1" customWidth="1"/>
    <col min="14088" max="14088" width="12.7109375" style="1" customWidth="1"/>
    <col min="14089" max="14089" width="14.140625" style="1" customWidth="1"/>
    <col min="14090" max="14090" width="6.7109375" style="1" customWidth="1"/>
    <col min="14091" max="14336" width="9.140625" style="1"/>
    <col min="14337" max="14337" width="3.85546875" style="1" customWidth="1"/>
    <col min="14338" max="14338" width="12.85546875" style="1" customWidth="1"/>
    <col min="14339" max="14339" width="36.85546875" style="1" customWidth="1"/>
    <col min="14340" max="14340" width="8.42578125" style="1" customWidth="1"/>
    <col min="14341" max="14341" width="16.85546875" style="1" customWidth="1"/>
    <col min="14342" max="14342" width="12.42578125" style="1" customWidth="1"/>
    <col min="14343" max="14343" width="14.28515625" style="1" customWidth="1"/>
    <col min="14344" max="14344" width="12.7109375" style="1" customWidth="1"/>
    <col min="14345" max="14345" width="14.140625" style="1" customWidth="1"/>
    <col min="14346" max="14346" width="6.7109375" style="1" customWidth="1"/>
    <col min="14347" max="14592" width="9.140625" style="1"/>
    <col min="14593" max="14593" width="3.85546875" style="1" customWidth="1"/>
    <col min="14594" max="14594" width="12.85546875" style="1" customWidth="1"/>
    <col min="14595" max="14595" width="36.85546875" style="1" customWidth="1"/>
    <col min="14596" max="14596" width="8.42578125" style="1" customWidth="1"/>
    <col min="14597" max="14597" width="16.85546875" style="1" customWidth="1"/>
    <col min="14598" max="14598" width="12.42578125" style="1" customWidth="1"/>
    <col min="14599" max="14599" width="14.28515625" style="1" customWidth="1"/>
    <col min="14600" max="14600" width="12.7109375" style="1" customWidth="1"/>
    <col min="14601" max="14601" width="14.140625" style="1" customWidth="1"/>
    <col min="14602" max="14602" width="6.7109375" style="1" customWidth="1"/>
    <col min="14603" max="14848" width="9.140625" style="1"/>
    <col min="14849" max="14849" width="3.85546875" style="1" customWidth="1"/>
    <col min="14850" max="14850" width="12.85546875" style="1" customWidth="1"/>
    <col min="14851" max="14851" width="36.85546875" style="1" customWidth="1"/>
    <col min="14852" max="14852" width="8.42578125" style="1" customWidth="1"/>
    <col min="14853" max="14853" width="16.85546875" style="1" customWidth="1"/>
    <col min="14854" max="14854" width="12.42578125" style="1" customWidth="1"/>
    <col min="14855" max="14855" width="14.28515625" style="1" customWidth="1"/>
    <col min="14856" max="14856" width="12.7109375" style="1" customWidth="1"/>
    <col min="14857" max="14857" width="14.140625" style="1" customWidth="1"/>
    <col min="14858" max="14858" width="6.7109375" style="1" customWidth="1"/>
    <col min="14859" max="15104" width="9.140625" style="1"/>
    <col min="15105" max="15105" width="3.85546875" style="1" customWidth="1"/>
    <col min="15106" max="15106" width="12.85546875" style="1" customWidth="1"/>
    <col min="15107" max="15107" width="36.85546875" style="1" customWidth="1"/>
    <col min="15108" max="15108" width="8.42578125" style="1" customWidth="1"/>
    <col min="15109" max="15109" width="16.85546875" style="1" customWidth="1"/>
    <col min="15110" max="15110" width="12.42578125" style="1" customWidth="1"/>
    <col min="15111" max="15111" width="14.28515625" style="1" customWidth="1"/>
    <col min="15112" max="15112" width="12.7109375" style="1" customWidth="1"/>
    <col min="15113" max="15113" width="14.140625" style="1" customWidth="1"/>
    <col min="15114" max="15114" width="6.7109375" style="1" customWidth="1"/>
    <col min="15115" max="15360" width="9.140625" style="1"/>
    <col min="15361" max="15361" width="3.85546875" style="1" customWidth="1"/>
    <col min="15362" max="15362" width="12.85546875" style="1" customWidth="1"/>
    <col min="15363" max="15363" width="36.85546875" style="1" customWidth="1"/>
    <col min="15364" max="15364" width="8.42578125" style="1" customWidth="1"/>
    <col min="15365" max="15365" width="16.85546875" style="1" customWidth="1"/>
    <col min="15366" max="15366" width="12.42578125" style="1" customWidth="1"/>
    <col min="15367" max="15367" width="14.28515625" style="1" customWidth="1"/>
    <col min="15368" max="15368" width="12.7109375" style="1" customWidth="1"/>
    <col min="15369" max="15369" width="14.140625" style="1" customWidth="1"/>
    <col min="15370" max="15370" width="6.7109375" style="1" customWidth="1"/>
    <col min="15371" max="15616" width="9.140625" style="1"/>
    <col min="15617" max="15617" width="3.85546875" style="1" customWidth="1"/>
    <col min="15618" max="15618" width="12.85546875" style="1" customWidth="1"/>
    <col min="15619" max="15619" width="36.85546875" style="1" customWidth="1"/>
    <col min="15620" max="15620" width="8.42578125" style="1" customWidth="1"/>
    <col min="15621" max="15621" width="16.85546875" style="1" customWidth="1"/>
    <col min="15622" max="15622" width="12.42578125" style="1" customWidth="1"/>
    <col min="15623" max="15623" width="14.28515625" style="1" customWidth="1"/>
    <col min="15624" max="15624" width="12.7109375" style="1" customWidth="1"/>
    <col min="15625" max="15625" width="14.140625" style="1" customWidth="1"/>
    <col min="15626" max="15626" width="6.7109375" style="1" customWidth="1"/>
    <col min="15627" max="15872" width="9.140625" style="1"/>
    <col min="15873" max="15873" width="3.85546875" style="1" customWidth="1"/>
    <col min="15874" max="15874" width="12.85546875" style="1" customWidth="1"/>
    <col min="15875" max="15875" width="36.85546875" style="1" customWidth="1"/>
    <col min="15876" max="15876" width="8.42578125" style="1" customWidth="1"/>
    <col min="15877" max="15877" width="16.85546875" style="1" customWidth="1"/>
    <col min="15878" max="15878" width="12.42578125" style="1" customWidth="1"/>
    <col min="15879" max="15879" width="14.28515625" style="1" customWidth="1"/>
    <col min="15880" max="15880" width="12.7109375" style="1" customWidth="1"/>
    <col min="15881" max="15881" width="14.140625" style="1" customWidth="1"/>
    <col min="15882" max="15882" width="6.7109375" style="1" customWidth="1"/>
    <col min="15883" max="16128" width="9.140625" style="1"/>
    <col min="16129" max="16129" width="3.85546875" style="1" customWidth="1"/>
    <col min="16130" max="16130" width="12.85546875" style="1" customWidth="1"/>
    <col min="16131" max="16131" width="36.85546875" style="1" customWidth="1"/>
    <col min="16132" max="16132" width="8.42578125" style="1" customWidth="1"/>
    <col min="16133" max="16133" width="16.85546875" style="1" customWidth="1"/>
    <col min="16134" max="16134" width="12.42578125" style="1" customWidth="1"/>
    <col min="16135" max="16135" width="14.28515625" style="1" customWidth="1"/>
    <col min="16136" max="16136" width="12.7109375" style="1" customWidth="1"/>
    <col min="16137" max="16137" width="14.140625" style="1" customWidth="1"/>
    <col min="16138" max="16138" width="6.7109375" style="1" customWidth="1"/>
    <col min="16139" max="16384" width="9.140625" style="1"/>
  </cols>
  <sheetData>
    <row r="1" spans="1:256" ht="21" customHeight="1" x14ac:dyDescent="0.2">
      <c r="I1" s="7"/>
    </row>
    <row r="2" spans="1:256" ht="26.25" customHeight="1" x14ac:dyDescent="0.25">
      <c r="A2" s="129" t="s">
        <v>18</v>
      </c>
      <c r="B2" s="129"/>
      <c r="C2" s="129"/>
      <c r="D2" s="129"/>
      <c r="E2" s="129"/>
      <c r="F2" s="129"/>
      <c r="G2" s="129"/>
      <c r="H2" s="129"/>
      <c r="I2" s="129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ht="15.75" customHeight="1" x14ac:dyDescent="0.2">
      <c r="A3" s="127" t="s">
        <v>55</v>
      </c>
      <c r="B3" s="127"/>
      <c r="C3" s="127"/>
      <c r="D3" s="127"/>
      <c r="E3" s="127"/>
      <c r="F3" s="127"/>
      <c r="G3" s="127"/>
      <c r="H3" s="127"/>
      <c r="I3" s="127"/>
    </row>
    <row r="4" spans="1:256" ht="12.75" customHeight="1" x14ac:dyDescent="0.2">
      <c r="A4" s="127" t="s">
        <v>53</v>
      </c>
      <c r="B4" s="127"/>
      <c r="C4" s="127"/>
      <c r="D4" s="127"/>
      <c r="E4" s="127"/>
      <c r="F4" s="127"/>
      <c r="G4" s="127"/>
      <c r="H4" s="127"/>
      <c r="I4" s="127"/>
    </row>
    <row r="5" spans="1:256" ht="12.75" customHeight="1" x14ac:dyDescent="0.2">
      <c r="A5" s="128" t="s">
        <v>54</v>
      </c>
      <c r="B5" s="128"/>
      <c r="C5" s="128"/>
      <c r="D5" s="128"/>
      <c r="E5" s="128"/>
      <c r="F5" s="128"/>
      <c r="G5" s="128"/>
      <c r="H5" s="128"/>
      <c r="I5" s="128"/>
    </row>
    <row r="6" spans="1:256" customFormat="1" ht="15.75" x14ac:dyDescent="0.25">
      <c r="A6" s="36" t="s">
        <v>51</v>
      </c>
      <c r="B6" s="36"/>
      <c r="C6" s="109"/>
      <c r="D6" s="110"/>
      <c r="E6" s="110"/>
      <c r="F6" s="37"/>
      <c r="G6" s="37"/>
      <c r="H6" s="37"/>
      <c r="I6" s="37"/>
      <c r="J6" s="12"/>
      <c r="K6" s="12"/>
      <c r="L6" s="12"/>
      <c r="M6" s="12"/>
      <c r="N6" s="12"/>
      <c r="O6" s="12"/>
      <c r="P6" s="12"/>
    </row>
    <row r="7" spans="1:256" customFormat="1" ht="15.75" x14ac:dyDescent="0.25">
      <c r="A7" s="36" t="s">
        <v>52</v>
      </c>
      <c r="B7" s="3"/>
      <c r="C7" s="4"/>
      <c r="D7" s="4"/>
      <c r="E7" s="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256" ht="13.5" x14ac:dyDescent="0.2">
      <c r="A8" s="38"/>
      <c r="B8" s="38"/>
      <c r="C8" s="39"/>
      <c r="D8" s="39"/>
      <c r="E8" s="39"/>
      <c r="F8" s="39"/>
      <c r="G8" s="15" t="s">
        <v>19</v>
      </c>
      <c r="H8" s="40">
        <f>E19</f>
        <v>0</v>
      </c>
      <c r="I8" s="41"/>
      <c r="J8" s="42"/>
      <c r="K8" s="42"/>
      <c r="L8" s="43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</row>
    <row r="9" spans="1:256" ht="13.5" x14ac:dyDescent="0.2">
      <c r="A9" s="38"/>
      <c r="B9" s="38"/>
      <c r="C9" s="39"/>
      <c r="D9" s="39"/>
      <c r="E9" s="39"/>
      <c r="F9" s="39"/>
      <c r="G9" s="15" t="s">
        <v>20</v>
      </c>
      <c r="H9" s="40">
        <f>I15</f>
        <v>0</v>
      </c>
      <c r="I9" s="41"/>
      <c r="J9" s="42"/>
      <c r="K9" s="42"/>
      <c r="L9" s="43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</row>
    <row r="10" spans="1:256" ht="13.5" x14ac:dyDescent="0.2">
      <c r="A10" s="38"/>
      <c r="B10" s="38"/>
      <c r="C10" s="39"/>
      <c r="D10" s="39"/>
      <c r="E10" s="39"/>
      <c r="F10" s="39"/>
      <c r="G10" s="15"/>
      <c r="H10" s="40"/>
      <c r="I10" s="41"/>
      <c r="J10" s="42"/>
      <c r="K10" s="42"/>
      <c r="L10" s="43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pans="1:256" ht="13.5" customHeight="1" x14ac:dyDescent="0.2">
      <c r="A11" s="130" t="s">
        <v>0</v>
      </c>
      <c r="B11" s="130" t="s">
        <v>21</v>
      </c>
      <c r="C11" s="132" t="s">
        <v>22</v>
      </c>
      <c r="D11" s="133"/>
      <c r="E11" s="136" t="s">
        <v>5</v>
      </c>
      <c r="F11" s="138" t="s">
        <v>23</v>
      </c>
      <c r="G11" s="139"/>
      <c r="H11" s="140"/>
      <c r="I11" s="141" t="s">
        <v>24</v>
      </c>
      <c r="J11" s="44"/>
      <c r="K11" s="44"/>
      <c r="L11" s="44"/>
      <c r="M11" s="44"/>
      <c r="N11" s="44"/>
      <c r="O11" s="45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20.25" customHeight="1" x14ac:dyDescent="0.2">
      <c r="A12" s="131"/>
      <c r="B12" s="131"/>
      <c r="C12" s="134"/>
      <c r="D12" s="135"/>
      <c r="E12" s="137"/>
      <c r="F12" s="47" t="s">
        <v>12</v>
      </c>
      <c r="G12" s="47" t="s">
        <v>13</v>
      </c>
      <c r="H12" s="47" t="s">
        <v>14</v>
      </c>
      <c r="I12" s="142"/>
      <c r="J12" s="44"/>
      <c r="K12" s="44"/>
      <c r="L12" s="44"/>
      <c r="M12" s="44"/>
      <c r="N12" s="44"/>
      <c r="O12" s="45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3.5" x14ac:dyDescent="0.2">
      <c r="A13" s="48"/>
      <c r="B13" s="48"/>
      <c r="C13" s="143"/>
      <c r="D13" s="144"/>
      <c r="E13" s="49"/>
      <c r="F13" s="50"/>
      <c r="G13" s="50"/>
      <c r="H13" s="50"/>
      <c r="I13" s="51"/>
      <c r="J13" s="44"/>
      <c r="K13" s="44"/>
      <c r="L13" s="44"/>
      <c r="M13" s="44"/>
      <c r="N13" s="44"/>
      <c r="O13" s="45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3.5" thickBot="1" x14ac:dyDescent="0.25">
      <c r="A14" s="52">
        <v>3</v>
      </c>
      <c r="B14" s="53">
        <f>'[1]3_AVK'!D2</f>
        <v>3</v>
      </c>
      <c r="C14" s="145" t="str">
        <f>koptāme!B18</f>
        <v xml:space="preserve"> PII Spārīte telpu remonts</v>
      </c>
      <c r="D14" s="146"/>
      <c r="E14" s="54">
        <f>tāme!P51</f>
        <v>0</v>
      </c>
      <c r="F14" s="54">
        <f>tāme!M51</f>
        <v>0</v>
      </c>
      <c r="G14" s="54">
        <f>tāme!N51</f>
        <v>0</v>
      </c>
      <c r="H14" s="54">
        <f>tāme!O51</f>
        <v>0</v>
      </c>
      <c r="I14" s="54">
        <f>tāme!L51</f>
        <v>0</v>
      </c>
      <c r="J14" s="44"/>
      <c r="K14" s="44"/>
      <c r="L14" s="45"/>
      <c r="M14" s="44"/>
      <c r="N14" s="44"/>
      <c r="O14" s="44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5.75" thickBot="1" x14ac:dyDescent="0.3">
      <c r="A15" s="150" t="s">
        <v>25</v>
      </c>
      <c r="B15" s="151"/>
      <c r="C15" s="151"/>
      <c r="D15" s="152"/>
      <c r="E15" s="56">
        <f>SUM(E14:E14)</f>
        <v>0</v>
      </c>
      <c r="F15" s="56">
        <f>SUM(F14:F14)</f>
        <v>0</v>
      </c>
      <c r="G15" s="56">
        <f>SUM(G14:G14)</f>
        <v>0</v>
      </c>
      <c r="H15" s="56">
        <f>SUM(H14:H14)</f>
        <v>0</v>
      </c>
      <c r="I15" s="56">
        <f>SUM(I14:I14)</f>
        <v>0</v>
      </c>
      <c r="J15" s="57"/>
      <c r="K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256" ht="13.5" x14ac:dyDescent="0.2">
      <c r="A16" s="147" t="s">
        <v>26</v>
      </c>
      <c r="B16" s="148"/>
      <c r="C16" s="149"/>
      <c r="D16" s="58">
        <v>0.08</v>
      </c>
      <c r="E16" s="59">
        <f>ROUND(E15*D16,2)</f>
        <v>0</v>
      </c>
      <c r="F16" s="60"/>
      <c r="G16" s="60"/>
      <c r="H16" s="60"/>
      <c r="I16" s="60"/>
      <c r="J16" s="28"/>
      <c r="K16" s="28"/>
      <c r="L16" s="28" t="s">
        <v>43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256" x14ac:dyDescent="0.2">
      <c r="A17" s="155" t="s">
        <v>27</v>
      </c>
      <c r="B17" s="156"/>
      <c r="C17" s="157"/>
      <c r="D17" s="61">
        <v>0.1</v>
      </c>
      <c r="E17" s="62">
        <f>ROUND(D17*E16,2)</f>
        <v>0</v>
      </c>
      <c r="F17" s="60"/>
      <c r="G17" s="60"/>
      <c r="H17" s="60"/>
      <c r="I17" s="6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256" ht="14.25" customHeight="1" thickBot="1" x14ac:dyDescent="0.25">
      <c r="A18" s="158" t="s">
        <v>28</v>
      </c>
      <c r="B18" s="159"/>
      <c r="C18" s="160"/>
      <c r="D18" s="63">
        <v>0.06</v>
      </c>
      <c r="E18" s="64">
        <f>ROUND(E15*D18,2)</f>
        <v>0</v>
      </c>
      <c r="F18" s="60"/>
      <c r="G18" s="60"/>
      <c r="H18" s="60"/>
      <c r="I18" s="6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256" ht="21" customHeight="1" thickBot="1" x14ac:dyDescent="0.25">
      <c r="A19" s="161" t="s">
        <v>29</v>
      </c>
      <c r="B19" s="162"/>
      <c r="C19" s="162"/>
      <c r="D19" s="163"/>
      <c r="E19" s="65">
        <f>E15+E16+E18</f>
        <v>0</v>
      </c>
      <c r="F19" s="92"/>
      <c r="G19" s="92"/>
      <c r="H19" s="60"/>
      <c r="I19" s="6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256" ht="17.25" customHeight="1" x14ac:dyDescent="0.25">
      <c r="A20" s="66"/>
      <c r="B20" s="66"/>
      <c r="C20" s="66"/>
      <c r="D20" s="60"/>
      <c r="E20" s="60"/>
      <c r="F20" s="60"/>
      <c r="G20" s="60"/>
      <c r="H20" s="60"/>
      <c r="I20" s="6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256" ht="13.5" x14ac:dyDescent="0.25">
      <c r="A21" s="28"/>
      <c r="B21" s="67" t="s">
        <v>30</v>
      </c>
      <c r="C21" s="164"/>
      <c r="D21" s="164"/>
      <c r="E21" s="164"/>
      <c r="F21" s="164"/>
      <c r="G21" s="164"/>
      <c r="H21" s="164"/>
      <c r="I21" s="164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x14ac:dyDescent="0.2">
      <c r="A22" s="28"/>
      <c r="B22" s="31"/>
      <c r="C22" s="118" t="s">
        <v>31</v>
      </c>
      <c r="D22" s="118"/>
      <c r="E22" s="118"/>
      <c r="F22" s="118"/>
      <c r="G22" s="118"/>
      <c r="H22" s="118"/>
      <c r="I22" s="11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6.75" customHeight="1" thickBot="1" x14ac:dyDescent="0.25">
      <c r="A23" s="28"/>
      <c r="B23" s="31"/>
      <c r="C23" s="165"/>
      <c r="D23" s="165"/>
      <c r="E23" s="16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13.5" x14ac:dyDescent="0.25">
      <c r="A24" s="28"/>
      <c r="B24" s="68" t="str">
        <f>[1]KOPTĀME!A32</f>
        <v>Tāme sastādīta:</v>
      </c>
      <c r="C24" s="116" t="str">
        <f>koptāme!B30</f>
        <v>2021. gada 19. februārī</v>
      </c>
      <c r="D24" s="116"/>
      <c r="E24" s="70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x14ac:dyDescent="0.2">
      <c r="A25" s="28"/>
      <c r="B25" s="71"/>
      <c r="C25" s="72"/>
      <c r="D25" s="71"/>
      <c r="E25" s="29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13.5" x14ac:dyDescent="0.25">
      <c r="A26" s="28"/>
      <c r="B26" s="67" t="s">
        <v>32</v>
      </c>
      <c r="C26" s="153"/>
      <c r="D26" s="153"/>
      <c r="E26" s="153"/>
      <c r="F26" s="153"/>
      <c r="G26" s="153"/>
      <c r="H26" s="153"/>
      <c r="I26" s="153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x14ac:dyDescent="0.2">
      <c r="A27" s="28"/>
      <c r="B27" s="31"/>
      <c r="C27" s="154" t="s">
        <v>31</v>
      </c>
      <c r="D27" s="154"/>
      <c r="E27" s="154"/>
      <c r="F27" s="154"/>
      <c r="G27" s="154"/>
      <c r="H27" s="154"/>
      <c r="I27" s="15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ht="2.25" customHeight="1" x14ac:dyDescent="0.2">
      <c r="A28" s="28"/>
      <c r="B28" s="31"/>
      <c r="C28" s="119"/>
      <c r="D28" s="119"/>
      <c r="E28" s="11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13.5" x14ac:dyDescent="0.25">
      <c r="A29" s="28"/>
      <c r="B29" s="73" t="s">
        <v>33</v>
      </c>
      <c r="C29" s="69"/>
      <c r="D29" s="69"/>
      <c r="E29" s="31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</row>
    <row r="59" spans="1:256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</row>
    <row r="62" spans="1:256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</row>
    <row r="63" spans="1:256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  <row r="64" spans="1:256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</row>
    <row r="65" spans="1:256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</row>
    <row r="66" spans="1:256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</row>
    <row r="67" spans="1:256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</row>
    <row r="68" spans="1:25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</row>
    <row r="69" spans="1:256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  <row r="71" spans="1:256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</row>
    <row r="72" spans="1:256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</row>
    <row r="73" spans="1:256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</row>
    <row r="74" spans="1:256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</row>
    <row r="75" spans="1:256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8"/>
      <c r="IV75" s="28"/>
    </row>
    <row r="76" spans="1:256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8"/>
      <c r="IU76" s="28"/>
      <c r="IV76" s="28"/>
    </row>
    <row r="77" spans="1:256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</row>
    <row r="78" spans="1:256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</row>
    <row r="79" spans="1:256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</row>
    <row r="80" spans="1:256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</row>
    <row r="81" spans="1:256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</row>
    <row r="82" spans="1:256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</row>
    <row r="83" spans="1:256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</row>
    <row r="84" spans="1:256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</row>
    <row r="85" spans="1:256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8"/>
      <c r="IU85" s="28"/>
      <c r="IV85" s="28"/>
    </row>
    <row r="86" spans="1:256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</row>
    <row r="87" spans="1:256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8"/>
      <c r="IU87" s="28"/>
      <c r="IV87" s="28"/>
    </row>
    <row r="88" spans="1:256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</row>
    <row r="89" spans="1:256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</row>
    <row r="90" spans="1:256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</row>
    <row r="91" spans="1:256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</row>
    <row r="92" spans="1:256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</row>
    <row r="93" spans="1:256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</row>
    <row r="94" spans="1:256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</row>
    <row r="95" spans="1:256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</row>
    <row r="96" spans="1:256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</row>
    <row r="97" spans="1:256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</row>
    <row r="98" spans="1:256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</row>
    <row r="99" spans="1:256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</row>
    <row r="100" spans="1:256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8"/>
      <c r="IU100" s="28"/>
      <c r="IV100" s="28"/>
    </row>
    <row r="101" spans="1:256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</row>
    <row r="102" spans="1:256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</row>
    <row r="103" spans="1:256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</row>
    <row r="104" spans="1:256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8"/>
      <c r="IU104" s="28"/>
      <c r="IV104" s="28"/>
    </row>
    <row r="105" spans="1:256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  <c r="IV105" s="28"/>
    </row>
    <row r="106" spans="1:256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</row>
    <row r="107" spans="1:256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</row>
    <row r="108" spans="1:256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  <c r="IV108" s="28"/>
    </row>
    <row r="109" spans="1:256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8"/>
      <c r="IU109" s="28"/>
      <c r="IV109" s="28"/>
    </row>
    <row r="110" spans="1:256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  <c r="IP110" s="28"/>
      <c r="IQ110" s="28"/>
      <c r="IR110" s="28"/>
      <c r="IS110" s="28"/>
      <c r="IT110" s="28"/>
      <c r="IU110" s="28"/>
      <c r="IV110" s="28"/>
    </row>
    <row r="111" spans="1:256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  <c r="IQ111" s="28"/>
      <c r="IR111" s="28"/>
      <c r="IS111" s="28"/>
      <c r="IT111" s="28"/>
      <c r="IU111" s="28"/>
      <c r="IV111" s="28"/>
    </row>
    <row r="112" spans="1:256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  <c r="IP112" s="28"/>
      <c r="IQ112" s="28"/>
      <c r="IR112" s="28"/>
      <c r="IS112" s="28"/>
      <c r="IT112" s="28"/>
      <c r="IU112" s="28"/>
      <c r="IV112" s="28"/>
    </row>
    <row r="113" spans="1:256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  <c r="IU113" s="28"/>
      <c r="IV113" s="28"/>
    </row>
    <row r="114" spans="1:256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  <c r="IU114" s="28"/>
      <c r="IV114" s="28"/>
    </row>
    <row r="115" spans="1:256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  <c r="IV115" s="28"/>
    </row>
    <row r="116" spans="1:256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8"/>
      <c r="IU116" s="28"/>
      <c r="IV116" s="28"/>
    </row>
    <row r="117" spans="1:256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8"/>
      <c r="IU117" s="28"/>
      <c r="IV117" s="28"/>
    </row>
    <row r="118" spans="1:256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  <c r="IU118" s="28"/>
      <c r="IV118" s="28"/>
    </row>
    <row r="119" spans="1:256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  <c r="IT119" s="28"/>
      <c r="IU119" s="28"/>
      <c r="IV119" s="28"/>
    </row>
    <row r="120" spans="1:256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  <c r="IV120" s="28"/>
    </row>
    <row r="121" spans="1:256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  <c r="IV121" s="28"/>
    </row>
    <row r="122" spans="1:256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  <c r="IT122" s="28"/>
      <c r="IU122" s="28"/>
      <c r="IV122" s="28"/>
    </row>
    <row r="123" spans="1:256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</row>
    <row r="124" spans="1:256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  <c r="IP124" s="28"/>
      <c r="IQ124" s="28"/>
      <c r="IR124" s="28"/>
      <c r="IS124" s="28"/>
      <c r="IT124" s="28"/>
      <c r="IU124" s="28"/>
      <c r="IV124" s="28"/>
    </row>
    <row r="125" spans="1:256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  <c r="IP125" s="28"/>
      <c r="IQ125" s="28"/>
      <c r="IR125" s="28"/>
      <c r="IS125" s="28"/>
      <c r="IT125" s="28"/>
      <c r="IU125" s="28"/>
      <c r="IV125" s="28"/>
    </row>
    <row r="126" spans="1:256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  <c r="IT126" s="28"/>
      <c r="IU126" s="28"/>
      <c r="IV126" s="28"/>
    </row>
    <row r="127" spans="1:256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  <c r="IT127" s="28"/>
      <c r="IU127" s="28"/>
      <c r="IV127" s="28"/>
    </row>
    <row r="128" spans="1:256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  <c r="IT128" s="28"/>
      <c r="IU128" s="28"/>
      <c r="IV128" s="28"/>
    </row>
    <row r="129" spans="1:256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  <c r="IT129" s="28"/>
      <c r="IU129" s="28"/>
      <c r="IV129" s="28"/>
    </row>
    <row r="130" spans="1:256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  <c r="IU130" s="28"/>
      <c r="IV130" s="28"/>
    </row>
    <row r="131" spans="1:256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  <c r="IP131" s="28"/>
      <c r="IQ131" s="28"/>
      <c r="IR131" s="28"/>
      <c r="IS131" s="28"/>
      <c r="IT131" s="28"/>
      <c r="IU131" s="28"/>
      <c r="IV131" s="28"/>
    </row>
    <row r="132" spans="1:256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  <c r="IT132" s="28"/>
      <c r="IU132" s="28"/>
      <c r="IV132" s="28"/>
    </row>
    <row r="133" spans="1:256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8"/>
      <c r="IU133" s="28"/>
      <c r="IV133" s="28"/>
    </row>
    <row r="134" spans="1:256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8"/>
      <c r="IU134" s="28"/>
      <c r="IV134" s="28"/>
    </row>
    <row r="135" spans="1:256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  <c r="IP135" s="28"/>
      <c r="IQ135" s="28"/>
      <c r="IR135" s="28"/>
      <c r="IS135" s="28"/>
      <c r="IT135" s="28"/>
      <c r="IU135" s="28"/>
      <c r="IV135" s="28"/>
    </row>
    <row r="136" spans="1:256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  <c r="IP136" s="28"/>
      <c r="IQ136" s="28"/>
      <c r="IR136" s="28"/>
      <c r="IS136" s="28"/>
      <c r="IT136" s="28"/>
      <c r="IU136" s="28"/>
      <c r="IV136" s="28"/>
    </row>
    <row r="137" spans="1:256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  <c r="IT137" s="28"/>
      <c r="IU137" s="28"/>
      <c r="IV137" s="28"/>
    </row>
    <row r="138" spans="1:256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  <c r="IP138" s="28"/>
      <c r="IQ138" s="28"/>
      <c r="IR138" s="28"/>
      <c r="IS138" s="28"/>
      <c r="IT138" s="28"/>
      <c r="IU138" s="28"/>
      <c r="IV138" s="28"/>
    </row>
    <row r="139" spans="1:256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  <c r="IT139" s="28"/>
      <c r="IU139" s="28"/>
      <c r="IV139" s="28"/>
    </row>
    <row r="140" spans="1:256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  <c r="IP140" s="28"/>
      <c r="IQ140" s="28"/>
      <c r="IR140" s="28"/>
      <c r="IS140" s="28"/>
      <c r="IT140" s="28"/>
      <c r="IU140" s="28"/>
      <c r="IV140" s="28"/>
    </row>
    <row r="141" spans="1:256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 s="28"/>
      <c r="IN141" s="28"/>
      <c r="IO141" s="28"/>
      <c r="IP141" s="28"/>
      <c r="IQ141" s="28"/>
      <c r="IR141" s="28"/>
      <c r="IS141" s="28"/>
      <c r="IT141" s="28"/>
      <c r="IU141" s="28"/>
      <c r="IV141" s="28"/>
    </row>
    <row r="142" spans="1:256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  <c r="IH142" s="28"/>
      <c r="II142" s="28"/>
      <c r="IJ142" s="28"/>
      <c r="IK142" s="28"/>
      <c r="IL142" s="28"/>
      <c r="IM142" s="28"/>
      <c r="IN142" s="28"/>
      <c r="IO142" s="28"/>
      <c r="IP142" s="28"/>
      <c r="IQ142" s="28"/>
      <c r="IR142" s="28"/>
      <c r="IS142" s="28"/>
      <c r="IT142" s="28"/>
      <c r="IU142" s="28"/>
      <c r="IV142" s="28"/>
    </row>
    <row r="143" spans="1:256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28"/>
      <c r="IF143" s="28"/>
      <c r="IG143" s="28"/>
      <c r="IH143" s="28"/>
      <c r="II143" s="28"/>
      <c r="IJ143" s="28"/>
      <c r="IK143" s="28"/>
      <c r="IL143" s="28"/>
      <c r="IM143" s="28"/>
      <c r="IN143" s="28"/>
      <c r="IO143" s="28"/>
      <c r="IP143" s="28"/>
      <c r="IQ143" s="28"/>
      <c r="IR143" s="28"/>
      <c r="IS143" s="28"/>
      <c r="IT143" s="28"/>
      <c r="IU143" s="28"/>
      <c r="IV143" s="28"/>
    </row>
    <row r="144" spans="1:256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 s="28"/>
      <c r="IN144" s="28"/>
      <c r="IO144" s="28"/>
      <c r="IP144" s="28"/>
      <c r="IQ144" s="28"/>
      <c r="IR144" s="28"/>
      <c r="IS144" s="28"/>
      <c r="IT144" s="28"/>
      <c r="IU144" s="28"/>
      <c r="IV144" s="28"/>
    </row>
    <row r="145" spans="1:256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 s="28"/>
      <c r="IN145" s="28"/>
      <c r="IO145" s="28"/>
      <c r="IP145" s="28"/>
      <c r="IQ145" s="28"/>
      <c r="IR145" s="28"/>
      <c r="IS145" s="28"/>
      <c r="IT145" s="28"/>
      <c r="IU145" s="28"/>
      <c r="IV145" s="28"/>
    </row>
    <row r="146" spans="1:256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 s="28"/>
      <c r="IN146" s="28"/>
      <c r="IO146" s="28"/>
      <c r="IP146" s="28"/>
      <c r="IQ146" s="28"/>
      <c r="IR146" s="28"/>
      <c r="IS146" s="28"/>
      <c r="IT146" s="28"/>
      <c r="IU146" s="28"/>
      <c r="IV146" s="28"/>
    </row>
    <row r="147" spans="1:256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28"/>
      <c r="IF147" s="28"/>
      <c r="IG147" s="28"/>
      <c r="IH147" s="28"/>
      <c r="II147" s="28"/>
      <c r="IJ147" s="28"/>
      <c r="IK147" s="28"/>
      <c r="IL147" s="28"/>
      <c r="IM147" s="28"/>
      <c r="IN147" s="28"/>
      <c r="IO147" s="28"/>
      <c r="IP147" s="28"/>
      <c r="IQ147" s="28"/>
      <c r="IR147" s="28"/>
      <c r="IS147" s="28"/>
      <c r="IT147" s="28"/>
      <c r="IU147" s="28"/>
      <c r="IV147" s="28"/>
    </row>
    <row r="148" spans="1:256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 s="28"/>
      <c r="IN148" s="28"/>
      <c r="IO148" s="28"/>
      <c r="IP148" s="28"/>
      <c r="IQ148" s="28"/>
      <c r="IR148" s="28"/>
      <c r="IS148" s="28"/>
      <c r="IT148" s="28"/>
      <c r="IU148" s="28"/>
      <c r="IV148" s="28"/>
    </row>
    <row r="149" spans="1:256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28"/>
      <c r="II149" s="28"/>
      <c r="IJ149" s="28"/>
      <c r="IK149" s="28"/>
      <c r="IL149" s="28"/>
      <c r="IM149" s="28"/>
      <c r="IN149" s="28"/>
      <c r="IO149" s="28"/>
      <c r="IP149" s="28"/>
      <c r="IQ149" s="28"/>
      <c r="IR149" s="28"/>
      <c r="IS149" s="28"/>
      <c r="IT149" s="28"/>
      <c r="IU149" s="28"/>
      <c r="IV149" s="28"/>
    </row>
    <row r="150" spans="1:256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 s="28"/>
      <c r="IN150" s="28"/>
      <c r="IO150" s="28"/>
      <c r="IP150" s="28"/>
      <c r="IQ150" s="28"/>
      <c r="IR150" s="28"/>
      <c r="IS150" s="28"/>
      <c r="IT150" s="28"/>
      <c r="IU150" s="28"/>
      <c r="IV150" s="28"/>
    </row>
    <row r="151" spans="1:256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28"/>
      <c r="IH151" s="28"/>
      <c r="II151" s="28"/>
      <c r="IJ151" s="28"/>
      <c r="IK151" s="28"/>
      <c r="IL151" s="28"/>
      <c r="IM151" s="28"/>
      <c r="IN151" s="28"/>
      <c r="IO151" s="28"/>
      <c r="IP151" s="28"/>
      <c r="IQ151" s="28"/>
      <c r="IR151" s="28"/>
      <c r="IS151" s="28"/>
      <c r="IT151" s="28"/>
      <c r="IU151" s="28"/>
      <c r="IV151" s="28"/>
    </row>
    <row r="152" spans="1:256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28"/>
      <c r="IH152" s="28"/>
      <c r="II152" s="28"/>
      <c r="IJ152" s="28"/>
      <c r="IK152" s="28"/>
      <c r="IL152" s="28"/>
      <c r="IM152" s="28"/>
      <c r="IN152" s="28"/>
      <c r="IO152" s="28"/>
      <c r="IP152" s="28"/>
      <c r="IQ152" s="28"/>
      <c r="IR152" s="28"/>
      <c r="IS152" s="28"/>
      <c r="IT152" s="28"/>
      <c r="IU152" s="28"/>
      <c r="IV152" s="28"/>
    </row>
    <row r="153" spans="1:256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28"/>
      <c r="II153" s="28"/>
      <c r="IJ153" s="28"/>
      <c r="IK153" s="28"/>
      <c r="IL153" s="28"/>
      <c r="IM153" s="28"/>
      <c r="IN153" s="28"/>
      <c r="IO153" s="28"/>
      <c r="IP153" s="28"/>
      <c r="IQ153" s="28"/>
      <c r="IR153" s="28"/>
      <c r="IS153" s="28"/>
      <c r="IT153" s="28"/>
      <c r="IU153" s="28"/>
      <c r="IV153" s="28"/>
    </row>
    <row r="154" spans="1:256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28"/>
      <c r="II154" s="28"/>
      <c r="IJ154" s="28"/>
      <c r="IK154" s="28"/>
      <c r="IL154" s="28"/>
      <c r="IM154" s="28"/>
      <c r="IN154" s="28"/>
      <c r="IO154" s="28"/>
      <c r="IP154" s="28"/>
      <c r="IQ154" s="28"/>
      <c r="IR154" s="28"/>
      <c r="IS154" s="28"/>
      <c r="IT154" s="28"/>
      <c r="IU154" s="28"/>
      <c r="IV154" s="28"/>
    </row>
    <row r="155" spans="1:256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8"/>
      <c r="IU155" s="28"/>
      <c r="IV155" s="28"/>
    </row>
    <row r="156" spans="1:256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  <c r="IP156" s="28"/>
      <c r="IQ156" s="28"/>
      <c r="IR156" s="28"/>
      <c r="IS156" s="28"/>
      <c r="IT156" s="28"/>
      <c r="IU156" s="28"/>
      <c r="IV156" s="28"/>
    </row>
    <row r="157" spans="1:256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  <c r="IP157" s="28"/>
      <c r="IQ157" s="28"/>
      <c r="IR157" s="28"/>
      <c r="IS157" s="28"/>
      <c r="IT157" s="28"/>
      <c r="IU157" s="28"/>
      <c r="IV157" s="28"/>
    </row>
    <row r="158" spans="1:256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 s="28"/>
      <c r="IN158" s="28"/>
      <c r="IO158" s="28"/>
      <c r="IP158" s="28"/>
      <c r="IQ158" s="28"/>
      <c r="IR158" s="28"/>
      <c r="IS158" s="28"/>
      <c r="IT158" s="28"/>
      <c r="IU158" s="28"/>
      <c r="IV158" s="28"/>
    </row>
    <row r="159" spans="1:256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 s="28"/>
      <c r="IN159" s="28"/>
      <c r="IO159" s="28"/>
      <c r="IP159" s="28"/>
      <c r="IQ159" s="28"/>
      <c r="IR159" s="28"/>
      <c r="IS159" s="28"/>
      <c r="IT159" s="28"/>
      <c r="IU159" s="28"/>
      <c r="IV159" s="28"/>
    </row>
    <row r="160" spans="1:256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 s="28"/>
      <c r="IN160" s="28"/>
      <c r="IO160" s="28"/>
      <c r="IP160" s="28"/>
      <c r="IQ160" s="28"/>
      <c r="IR160" s="28"/>
      <c r="IS160" s="28"/>
      <c r="IT160" s="28"/>
      <c r="IU160" s="28"/>
      <c r="IV160" s="28"/>
    </row>
    <row r="161" spans="1:256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 s="28"/>
      <c r="IN161" s="28"/>
      <c r="IO161" s="28"/>
      <c r="IP161" s="28"/>
      <c r="IQ161" s="28"/>
      <c r="IR161" s="28"/>
      <c r="IS161" s="28"/>
      <c r="IT161" s="28"/>
      <c r="IU161" s="28"/>
      <c r="IV161" s="28"/>
    </row>
    <row r="162" spans="1:256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8"/>
      <c r="IU162" s="28"/>
      <c r="IV162" s="28"/>
    </row>
    <row r="163" spans="1:256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  <c r="IP163" s="28"/>
      <c r="IQ163" s="28"/>
      <c r="IR163" s="28"/>
      <c r="IS163" s="28"/>
      <c r="IT163" s="28"/>
      <c r="IU163" s="28"/>
      <c r="IV163" s="28"/>
    </row>
    <row r="164" spans="1:256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28"/>
      <c r="IF164" s="28"/>
      <c r="IG164" s="28"/>
      <c r="IH164" s="28"/>
      <c r="II164" s="28"/>
      <c r="IJ164" s="28"/>
      <c r="IK164" s="28"/>
      <c r="IL164" s="28"/>
      <c r="IM164" s="28"/>
      <c r="IN164" s="28"/>
      <c r="IO164" s="28"/>
      <c r="IP164" s="28"/>
      <c r="IQ164" s="28"/>
      <c r="IR164" s="28"/>
      <c r="IS164" s="28"/>
      <c r="IT164" s="28"/>
      <c r="IU164" s="28"/>
      <c r="IV164" s="28"/>
    </row>
    <row r="165" spans="1:256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28"/>
      <c r="IF165" s="28"/>
      <c r="IG165" s="28"/>
      <c r="IH165" s="28"/>
      <c r="II165" s="28"/>
      <c r="IJ165" s="28"/>
      <c r="IK165" s="28"/>
      <c r="IL165" s="28"/>
      <c r="IM165" s="28"/>
      <c r="IN165" s="28"/>
      <c r="IO165" s="28"/>
      <c r="IP165" s="28"/>
      <c r="IQ165" s="28"/>
      <c r="IR165" s="28"/>
      <c r="IS165" s="28"/>
      <c r="IT165" s="28"/>
      <c r="IU165" s="28"/>
      <c r="IV165" s="28"/>
    </row>
    <row r="166" spans="1:256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  <c r="HW166" s="28"/>
      <c r="HX166" s="28"/>
      <c r="HY166" s="28"/>
      <c r="HZ166" s="28"/>
      <c r="IA166" s="28"/>
      <c r="IB166" s="28"/>
      <c r="IC166" s="28"/>
      <c r="ID166" s="28"/>
      <c r="IE166" s="28"/>
      <c r="IF166" s="28"/>
      <c r="IG166" s="28"/>
      <c r="IH166" s="28"/>
      <c r="II166" s="28"/>
      <c r="IJ166" s="28"/>
      <c r="IK166" s="28"/>
      <c r="IL166" s="28"/>
      <c r="IM166" s="28"/>
      <c r="IN166" s="28"/>
      <c r="IO166" s="28"/>
      <c r="IP166" s="28"/>
      <c r="IQ166" s="28"/>
      <c r="IR166" s="28"/>
      <c r="IS166" s="28"/>
      <c r="IT166" s="28"/>
      <c r="IU166" s="28"/>
      <c r="IV166" s="28"/>
    </row>
    <row r="167" spans="1:256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  <c r="HW167" s="28"/>
      <c r="HX167" s="28"/>
      <c r="HY167" s="28"/>
      <c r="HZ167" s="28"/>
      <c r="IA167" s="28"/>
      <c r="IB167" s="28"/>
      <c r="IC167" s="28"/>
      <c r="ID167" s="28"/>
      <c r="IE167" s="28"/>
      <c r="IF167" s="28"/>
      <c r="IG167" s="28"/>
      <c r="IH167" s="28"/>
      <c r="II167" s="28"/>
      <c r="IJ167" s="28"/>
      <c r="IK167" s="28"/>
      <c r="IL167" s="28"/>
      <c r="IM167" s="28"/>
      <c r="IN167" s="28"/>
      <c r="IO167" s="28"/>
      <c r="IP167" s="28"/>
      <c r="IQ167" s="28"/>
      <c r="IR167" s="28"/>
      <c r="IS167" s="28"/>
      <c r="IT167" s="28"/>
      <c r="IU167" s="28"/>
      <c r="IV167" s="28"/>
    </row>
    <row r="168" spans="1:256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28"/>
      <c r="IF168" s="28"/>
      <c r="IG168" s="28"/>
      <c r="IH168" s="28"/>
      <c r="II168" s="28"/>
      <c r="IJ168" s="28"/>
      <c r="IK168" s="28"/>
      <c r="IL168" s="28"/>
      <c r="IM168" s="28"/>
      <c r="IN168" s="28"/>
      <c r="IO168" s="28"/>
      <c r="IP168" s="28"/>
      <c r="IQ168" s="28"/>
      <c r="IR168" s="28"/>
      <c r="IS168" s="28"/>
      <c r="IT168" s="28"/>
      <c r="IU168" s="28"/>
      <c r="IV168" s="28"/>
    </row>
    <row r="169" spans="1:256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28"/>
      <c r="IF169" s="28"/>
      <c r="IG169" s="28"/>
      <c r="IH169" s="28"/>
      <c r="II169" s="28"/>
      <c r="IJ169" s="28"/>
      <c r="IK169" s="28"/>
      <c r="IL169" s="28"/>
      <c r="IM169" s="28"/>
      <c r="IN169" s="28"/>
      <c r="IO169" s="28"/>
      <c r="IP169" s="28"/>
      <c r="IQ169" s="28"/>
      <c r="IR169" s="28"/>
      <c r="IS169" s="28"/>
      <c r="IT169" s="28"/>
      <c r="IU169" s="28"/>
      <c r="IV169" s="28"/>
    </row>
    <row r="170" spans="1:256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 s="28"/>
      <c r="IN170" s="28"/>
      <c r="IO170" s="28"/>
      <c r="IP170" s="28"/>
      <c r="IQ170" s="28"/>
      <c r="IR170" s="28"/>
      <c r="IS170" s="28"/>
      <c r="IT170" s="28"/>
      <c r="IU170" s="28"/>
      <c r="IV170" s="28"/>
    </row>
    <row r="171" spans="1:256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28"/>
      <c r="IF171" s="28"/>
      <c r="IG171" s="28"/>
      <c r="IH171" s="28"/>
      <c r="II171" s="28"/>
      <c r="IJ171" s="28"/>
      <c r="IK171" s="28"/>
      <c r="IL171" s="28"/>
      <c r="IM171" s="28"/>
      <c r="IN171" s="28"/>
      <c r="IO171" s="28"/>
      <c r="IP171" s="28"/>
      <c r="IQ171" s="28"/>
      <c r="IR171" s="28"/>
      <c r="IS171" s="28"/>
      <c r="IT171" s="28"/>
      <c r="IU171" s="28"/>
      <c r="IV171" s="28"/>
    </row>
    <row r="172" spans="1:256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28"/>
      <c r="IF172" s="28"/>
      <c r="IG172" s="28"/>
      <c r="IH172" s="28"/>
      <c r="II172" s="28"/>
      <c r="IJ172" s="28"/>
      <c r="IK172" s="28"/>
      <c r="IL172" s="28"/>
      <c r="IM172" s="28"/>
      <c r="IN172" s="28"/>
      <c r="IO172" s="28"/>
      <c r="IP172" s="28"/>
      <c r="IQ172" s="28"/>
      <c r="IR172" s="28"/>
      <c r="IS172" s="28"/>
      <c r="IT172" s="28"/>
      <c r="IU172" s="28"/>
      <c r="IV172" s="28"/>
    </row>
    <row r="173" spans="1:256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28"/>
      <c r="IF173" s="28"/>
      <c r="IG173" s="28"/>
      <c r="IH173" s="28"/>
      <c r="II173" s="28"/>
      <c r="IJ173" s="28"/>
      <c r="IK173" s="28"/>
      <c r="IL173" s="28"/>
      <c r="IM173" s="28"/>
      <c r="IN173" s="28"/>
      <c r="IO173" s="28"/>
      <c r="IP173" s="28"/>
      <c r="IQ173" s="28"/>
      <c r="IR173" s="28"/>
      <c r="IS173" s="28"/>
      <c r="IT173" s="28"/>
      <c r="IU173" s="28"/>
      <c r="IV173" s="28"/>
    </row>
    <row r="174" spans="1:256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 s="28"/>
      <c r="IN174" s="28"/>
      <c r="IO174" s="28"/>
      <c r="IP174" s="28"/>
      <c r="IQ174" s="28"/>
      <c r="IR174" s="28"/>
      <c r="IS174" s="28"/>
      <c r="IT174" s="28"/>
      <c r="IU174" s="28"/>
      <c r="IV174" s="28"/>
    </row>
    <row r="175" spans="1:256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28"/>
      <c r="IF175" s="28"/>
      <c r="IG175" s="28"/>
      <c r="IH175" s="28"/>
      <c r="II175" s="28"/>
      <c r="IJ175" s="28"/>
      <c r="IK175" s="28"/>
      <c r="IL175" s="28"/>
      <c r="IM175" s="28"/>
      <c r="IN175" s="28"/>
      <c r="IO175" s="28"/>
      <c r="IP175" s="28"/>
      <c r="IQ175" s="28"/>
      <c r="IR175" s="28"/>
      <c r="IS175" s="28"/>
      <c r="IT175" s="28"/>
      <c r="IU175" s="28"/>
      <c r="IV175" s="28"/>
    </row>
    <row r="176" spans="1:256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28"/>
      <c r="IF176" s="28"/>
      <c r="IG176" s="28"/>
      <c r="IH176" s="28"/>
      <c r="II176" s="28"/>
      <c r="IJ176" s="28"/>
      <c r="IK176" s="28"/>
      <c r="IL176" s="28"/>
      <c r="IM176" s="28"/>
      <c r="IN176" s="28"/>
      <c r="IO176" s="28"/>
      <c r="IP176" s="28"/>
      <c r="IQ176" s="28"/>
      <c r="IR176" s="28"/>
      <c r="IS176" s="28"/>
      <c r="IT176" s="28"/>
      <c r="IU176" s="28"/>
      <c r="IV176" s="28"/>
    </row>
    <row r="177" spans="1:256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28"/>
      <c r="IF177" s="28"/>
      <c r="IG177" s="28"/>
      <c r="IH177" s="28"/>
      <c r="II177" s="28"/>
      <c r="IJ177" s="28"/>
      <c r="IK177" s="28"/>
      <c r="IL177" s="28"/>
      <c r="IM177" s="28"/>
      <c r="IN177" s="28"/>
      <c r="IO177" s="28"/>
      <c r="IP177" s="28"/>
      <c r="IQ177" s="28"/>
      <c r="IR177" s="28"/>
      <c r="IS177" s="28"/>
      <c r="IT177" s="28"/>
      <c r="IU177" s="28"/>
      <c r="IV177" s="28"/>
    </row>
    <row r="178" spans="1:256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 s="28"/>
      <c r="IN178" s="28"/>
      <c r="IO178" s="28"/>
      <c r="IP178" s="28"/>
      <c r="IQ178" s="28"/>
      <c r="IR178" s="28"/>
      <c r="IS178" s="28"/>
      <c r="IT178" s="28"/>
      <c r="IU178" s="28"/>
      <c r="IV178" s="28"/>
    </row>
    <row r="179" spans="1:256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28"/>
      <c r="IF179" s="28"/>
      <c r="IG179" s="28"/>
      <c r="IH179" s="28"/>
      <c r="II179" s="28"/>
      <c r="IJ179" s="28"/>
      <c r="IK179" s="28"/>
      <c r="IL179" s="28"/>
      <c r="IM179" s="28"/>
      <c r="IN179" s="28"/>
      <c r="IO179" s="28"/>
      <c r="IP179" s="28"/>
      <c r="IQ179" s="28"/>
      <c r="IR179" s="28"/>
      <c r="IS179" s="28"/>
      <c r="IT179" s="28"/>
      <c r="IU179" s="28"/>
      <c r="IV179" s="28"/>
    </row>
    <row r="180" spans="1:256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  <c r="HP180" s="28"/>
      <c r="HQ180" s="28"/>
      <c r="HR180" s="28"/>
      <c r="HS180" s="28"/>
      <c r="HT180" s="28"/>
      <c r="HU180" s="28"/>
      <c r="HV180" s="28"/>
      <c r="HW180" s="28"/>
      <c r="HX180" s="28"/>
      <c r="HY180" s="28"/>
      <c r="HZ180" s="28"/>
      <c r="IA180" s="28"/>
      <c r="IB180" s="28"/>
      <c r="IC180" s="28"/>
      <c r="ID180" s="28"/>
      <c r="IE180" s="28"/>
      <c r="IF180" s="28"/>
      <c r="IG180" s="28"/>
      <c r="IH180" s="28"/>
      <c r="II180" s="28"/>
      <c r="IJ180" s="28"/>
      <c r="IK180" s="28"/>
      <c r="IL180" s="28"/>
      <c r="IM180" s="28"/>
      <c r="IN180" s="28"/>
      <c r="IO180" s="28"/>
      <c r="IP180" s="28"/>
      <c r="IQ180" s="28"/>
      <c r="IR180" s="28"/>
      <c r="IS180" s="28"/>
      <c r="IT180" s="28"/>
      <c r="IU180" s="28"/>
      <c r="IV180" s="28"/>
    </row>
    <row r="181" spans="1:256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  <c r="HP181" s="28"/>
      <c r="HQ181" s="28"/>
      <c r="HR181" s="28"/>
      <c r="HS181" s="28"/>
      <c r="HT181" s="28"/>
      <c r="HU181" s="28"/>
      <c r="HV181" s="28"/>
      <c r="HW181" s="28"/>
      <c r="HX181" s="28"/>
      <c r="HY181" s="28"/>
      <c r="HZ181" s="28"/>
      <c r="IA181" s="28"/>
      <c r="IB181" s="28"/>
      <c r="IC181" s="28"/>
      <c r="ID181" s="28"/>
      <c r="IE181" s="28"/>
      <c r="IF181" s="28"/>
      <c r="IG181" s="28"/>
      <c r="IH181" s="28"/>
      <c r="II181" s="28"/>
      <c r="IJ181" s="28"/>
      <c r="IK181" s="28"/>
      <c r="IL181" s="28"/>
      <c r="IM181" s="28"/>
      <c r="IN181" s="28"/>
      <c r="IO181" s="28"/>
      <c r="IP181" s="28"/>
      <c r="IQ181" s="28"/>
      <c r="IR181" s="28"/>
      <c r="IS181" s="28"/>
      <c r="IT181" s="28"/>
      <c r="IU181" s="28"/>
      <c r="IV181" s="28"/>
    </row>
    <row r="182" spans="1:256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  <c r="HP182" s="28"/>
      <c r="HQ182" s="28"/>
      <c r="HR182" s="28"/>
      <c r="HS182" s="28"/>
      <c r="HT182" s="28"/>
      <c r="HU182" s="28"/>
      <c r="HV182" s="28"/>
      <c r="HW182" s="28"/>
      <c r="HX182" s="28"/>
      <c r="HY182" s="28"/>
      <c r="HZ182" s="28"/>
      <c r="IA182" s="28"/>
      <c r="IB182" s="28"/>
      <c r="IC182" s="28"/>
      <c r="ID182" s="28"/>
      <c r="IE182" s="28"/>
      <c r="IF182" s="28"/>
      <c r="IG182" s="28"/>
      <c r="IH182" s="28"/>
      <c r="II182" s="28"/>
      <c r="IJ182" s="28"/>
      <c r="IK182" s="28"/>
      <c r="IL182" s="28"/>
      <c r="IM182" s="28"/>
      <c r="IN182" s="28"/>
      <c r="IO182" s="28"/>
      <c r="IP182" s="28"/>
      <c r="IQ182" s="28"/>
      <c r="IR182" s="28"/>
      <c r="IS182" s="28"/>
      <c r="IT182" s="28"/>
      <c r="IU182" s="28"/>
      <c r="IV182" s="28"/>
    </row>
    <row r="183" spans="1:256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  <c r="HP183" s="28"/>
      <c r="HQ183" s="28"/>
      <c r="HR183" s="28"/>
      <c r="HS183" s="28"/>
      <c r="HT183" s="28"/>
      <c r="HU183" s="28"/>
      <c r="HV183" s="28"/>
      <c r="HW183" s="28"/>
      <c r="HX183" s="28"/>
      <c r="HY183" s="28"/>
      <c r="HZ183" s="28"/>
      <c r="IA183" s="28"/>
      <c r="IB183" s="28"/>
      <c r="IC183" s="28"/>
      <c r="ID183" s="28"/>
      <c r="IE183" s="28"/>
      <c r="IF183" s="28"/>
      <c r="IG183" s="28"/>
      <c r="IH183" s="28"/>
      <c r="II183" s="28"/>
      <c r="IJ183" s="28"/>
      <c r="IK183" s="28"/>
      <c r="IL183" s="28"/>
      <c r="IM183" s="28"/>
      <c r="IN183" s="28"/>
      <c r="IO183" s="28"/>
      <c r="IP183" s="28"/>
      <c r="IQ183" s="28"/>
      <c r="IR183" s="28"/>
      <c r="IS183" s="28"/>
      <c r="IT183" s="28"/>
      <c r="IU183" s="28"/>
      <c r="IV183" s="28"/>
    </row>
    <row r="184" spans="1:256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  <c r="HP184" s="28"/>
      <c r="HQ184" s="28"/>
      <c r="HR184" s="28"/>
      <c r="HS184" s="28"/>
      <c r="HT184" s="28"/>
      <c r="HU184" s="28"/>
      <c r="HV184" s="28"/>
      <c r="HW184" s="28"/>
      <c r="HX184" s="28"/>
      <c r="HY184" s="28"/>
      <c r="HZ184" s="28"/>
      <c r="IA184" s="28"/>
      <c r="IB184" s="28"/>
      <c r="IC184" s="28"/>
      <c r="ID184" s="28"/>
      <c r="IE184" s="28"/>
      <c r="IF184" s="28"/>
      <c r="IG184" s="28"/>
      <c r="IH184" s="28"/>
      <c r="II184" s="28"/>
      <c r="IJ184" s="28"/>
      <c r="IK184" s="28"/>
      <c r="IL184" s="28"/>
      <c r="IM184" s="28"/>
      <c r="IN184" s="28"/>
      <c r="IO184" s="28"/>
      <c r="IP184" s="28"/>
      <c r="IQ184" s="28"/>
      <c r="IR184" s="28"/>
      <c r="IS184" s="28"/>
      <c r="IT184" s="28"/>
      <c r="IU184" s="28"/>
      <c r="IV184" s="28"/>
    </row>
    <row r="185" spans="1:256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  <c r="HP185" s="28"/>
      <c r="HQ185" s="28"/>
      <c r="HR185" s="28"/>
      <c r="HS185" s="28"/>
      <c r="HT185" s="28"/>
      <c r="HU185" s="28"/>
      <c r="HV185" s="28"/>
      <c r="HW185" s="28"/>
      <c r="HX185" s="28"/>
      <c r="HY185" s="28"/>
      <c r="HZ185" s="28"/>
      <c r="IA185" s="28"/>
      <c r="IB185" s="28"/>
      <c r="IC185" s="28"/>
      <c r="ID185" s="28"/>
      <c r="IE185" s="28"/>
      <c r="IF185" s="28"/>
      <c r="IG185" s="28"/>
      <c r="IH185" s="28"/>
      <c r="II185" s="28"/>
      <c r="IJ185" s="28"/>
      <c r="IK185" s="28"/>
      <c r="IL185" s="28"/>
      <c r="IM185" s="28"/>
      <c r="IN185" s="28"/>
      <c r="IO185" s="28"/>
      <c r="IP185" s="28"/>
      <c r="IQ185" s="28"/>
      <c r="IR185" s="28"/>
      <c r="IS185" s="28"/>
      <c r="IT185" s="28"/>
      <c r="IU185" s="28"/>
      <c r="IV185" s="28"/>
    </row>
    <row r="186" spans="1:256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  <c r="HP186" s="28"/>
      <c r="HQ186" s="28"/>
      <c r="HR186" s="28"/>
      <c r="HS186" s="28"/>
      <c r="HT186" s="28"/>
      <c r="HU186" s="28"/>
      <c r="HV186" s="28"/>
      <c r="HW186" s="28"/>
      <c r="HX186" s="28"/>
      <c r="HY186" s="28"/>
      <c r="HZ186" s="28"/>
      <c r="IA186" s="28"/>
      <c r="IB186" s="28"/>
      <c r="IC186" s="28"/>
      <c r="ID186" s="28"/>
      <c r="IE186" s="28"/>
      <c r="IF186" s="28"/>
      <c r="IG186" s="28"/>
      <c r="IH186" s="28"/>
      <c r="II186" s="28"/>
      <c r="IJ186" s="28"/>
      <c r="IK186" s="28"/>
      <c r="IL186" s="28"/>
      <c r="IM186" s="28"/>
      <c r="IN186" s="28"/>
      <c r="IO186" s="28"/>
      <c r="IP186" s="28"/>
      <c r="IQ186" s="28"/>
      <c r="IR186" s="28"/>
      <c r="IS186" s="28"/>
      <c r="IT186" s="28"/>
      <c r="IU186" s="28"/>
      <c r="IV186" s="28"/>
    </row>
    <row r="187" spans="1:256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  <c r="HP187" s="28"/>
      <c r="HQ187" s="28"/>
      <c r="HR187" s="28"/>
      <c r="HS187" s="28"/>
      <c r="HT187" s="28"/>
      <c r="HU187" s="28"/>
      <c r="HV187" s="28"/>
      <c r="HW187" s="28"/>
      <c r="HX187" s="28"/>
      <c r="HY187" s="28"/>
      <c r="HZ187" s="28"/>
      <c r="IA187" s="28"/>
      <c r="IB187" s="28"/>
      <c r="IC187" s="28"/>
      <c r="ID187" s="28"/>
      <c r="IE187" s="28"/>
      <c r="IF187" s="28"/>
      <c r="IG187" s="28"/>
      <c r="IH187" s="28"/>
      <c r="II187" s="28"/>
      <c r="IJ187" s="28"/>
      <c r="IK187" s="28"/>
      <c r="IL187" s="28"/>
      <c r="IM187" s="28"/>
      <c r="IN187" s="28"/>
      <c r="IO187" s="28"/>
      <c r="IP187" s="28"/>
      <c r="IQ187" s="28"/>
      <c r="IR187" s="28"/>
      <c r="IS187" s="28"/>
      <c r="IT187" s="28"/>
      <c r="IU187" s="28"/>
      <c r="IV187" s="28"/>
    </row>
    <row r="188" spans="1:256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  <c r="HP188" s="28"/>
      <c r="HQ188" s="28"/>
      <c r="HR188" s="28"/>
      <c r="HS188" s="28"/>
      <c r="HT188" s="28"/>
      <c r="HU188" s="28"/>
      <c r="HV188" s="28"/>
      <c r="HW188" s="28"/>
      <c r="HX188" s="28"/>
      <c r="HY188" s="28"/>
      <c r="HZ188" s="28"/>
      <c r="IA188" s="28"/>
      <c r="IB188" s="28"/>
      <c r="IC188" s="28"/>
      <c r="ID188" s="28"/>
      <c r="IE188" s="28"/>
      <c r="IF188" s="28"/>
      <c r="IG188" s="28"/>
      <c r="IH188" s="28"/>
      <c r="II188" s="28"/>
      <c r="IJ188" s="28"/>
      <c r="IK188" s="28"/>
      <c r="IL188" s="28"/>
      <c r="IM188" s="28"/>
      <c r="IN188" s="28"/>
      <c r="IO188" s="28"/>
      <c r="IP188" s="28"/>
      <c r="IQ188" s="28"/>
      <c r="IR188" s="28"/>
      <c r="IS188" s="28"/>
      <c r="IT188" s="28"/>
      <c r="IU188" s="28"/>
      <c r="IV188" s="28"/>
    </row>
    <row r="189" spans="1:256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  <c r="HP189" s="28"/>
      <c r="HQ189" s="28"/>
      <c r="HR189" s="28"/>
      <c r="HS189" s="28"/>
      <c r="HT189" s="28"/>
      <c r="HU189" s="28"/>
      <c r="HV189" s="28"/>
      <c r="HW189" s="28"/>
      <c r="HX189" s="28"/>
      <c r="HY189" s="28"/>
      <c r="HZ189" s="28"/>
      <c r="IA189" s="28"/>
      <c r="IB189" s="28"/>
      <c r="IC189" s="28"/>
      <c r="ID189" s="28"/>
      <c r="IE189" s="28"/>
      <c r="IF189" s="28"/>
      <c r="IG189" s="28"/>
      <c r="IH189" s="28"/>
      <c r="II189" s="28"/>
      <c r="IJ189" s="28"/>
      <c r="IK189" s="28"/>
      <c r="IL189" s="28"/>
      <c r="IM189" s="28"/>
      <c r="IN189" s="28"/>
      <c r="IO189" s="28"/>
      <c r="IP189" s="28"/>
      <c r="IQ189" s="28"/>
      <c r="IR189" s="28"/>
      <c r="IS189" s="28"/>
      <c r="IT189" s="28"/>
      <c r="IU189" s="28"/>
      <c r="IV189" s="28"/>
    </row>
    <row r="190" spans="1:256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  <c r="HW190" s="28"/>
      <c r="HX190" s="28"/>
      <c r="HY190" s="28"/>
      <c r="HZ190" s="28"/>
      <c r="IA190" s="28"/>
      <c r="IB190" s="28"/>
      <c r="IC190" s="28"/>
      <c r="ID190" s="28"/>
      <c r="IE190" s="28"/>
      <c r="IF190" s="28"/>
      <c r="IG190" s="28"/>
      <c r="IH190" s="28"/>
      <c r="II190" s="28"/>
      <c r="IJ190" s="28"/>
      <c r="IK190" s="28"/>
      <c r="IL190" s="28"/>
      <c r="IM190" s="28"/>
      <c r="IN190" s="28"/>
      <c r="IO190" s="28"/>
      <c r="IP190" s="28"/>
      <c r="IQ190" s="28"/>
      <c r="IR190" s="28"/>
      <c r="IS190" s="28"/>
      <c r="IT190" s="28"/>
      <c r="IU190" s="28"/>
      <c r="IV190" s="28"/>
    </row>
    <row r="191" spans="1:256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  <c r="HW191" s="28"/>
      <c r="HX191" s="28"/>
      <c r="HY191" s="28"/>
      <c r="HZ191" s="28"/>
      <c r="IA191" s="28"/>
      <c r="IB191" s="28"/>
      <c r="IC191" s="28"/>
      <c r="ID191" s="28"/>
      <c r="IE191" s="28"/>
      <c r="IF191" s="28"/>
      <c r="IG191" s="28"/>
      <c r="IH191" s="28"/>
      <c r="II191" s="28"/>
      <c r="IJ191" s="28"/>
      <c r="IK191" s="28"/>
      <c r="IL191" s="28"/>
      <c r="IM191" s="28"/>
      <c r="IN191" s="28"/>
      <c r="IO191" s="28"/>
      <c r="IP191" s="28"/>
      <c r="IQ191" s="28"/>
      <c r="IR191" s="28"/>
      <c r="IS191" s="28"/>
      <c r="IT191" s="28"/>
      <c r="IU191" s="28"/>
      <c r="IV191" s="28"/>
    </row>
    <row r="192" spans="1:256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  <c r="HP192" s="28"/>
      <c r="HQ192" s="28"/>
      <c r="HR192" s="28"/>
      <c r="HS192" s="28"/>
      <c r="HT192" s="28"/>
      <c r="HU192" s="28"/>
      <c r="HV192" s="28"/>
      <c r="HW192" s="28"/>
      <c r="HX192" s="28"/>
      <c r="HY192" s="28"/>
      <c r="HZ192" s="28"/>
      <c r="IA192" s="28"/>
      <c r="IB192" s="28"/>
      <c r="IC192" s="28"/>
      <c r="ID192" s="28"/>
      <c r="IE192" s="28"/>
      <c r="IF192" s="28"/>
      <c r="IG192" s="28"/>
      <c r="IH192" s="28"/>
      <c r="II192" s="28"/>
      <c r="IJ192" s="28"/>
      <c r="IK192" s="28"/>
      <c r="IL192" s="28"/>
      <c r="IM192" s="28"/>
      <c r="IN192" s="28"/>
      <c r="IO192" s="28"/>
      <c r="IP192" s="28"/>
      <c r="IQ192" s="28"/>
      <c r="IR192" s="28"/>
      <c r="IS192" s="28"/>
      <c r="IT192" s="28"/>
      <c r="IU192" s="28"/>
      <c r="IV192" s="28"/>
    </row>
    <row r="193" spans="1:256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  <c r="HP193" s="28"/>
      <c r="HQ193" s="28"/>
      <c r="HR193" s="28"/>
      <c r="HS193" s="28"/>
      <c r="HT193" s="28"/>
      <c r="HU193" s="28"/>
      <c r="HV193" s="28"/>
      <c r="HW193" s="28"/>
      <c r="HX193" s="28"/>
      <c r="HY193" s="28"/>
      <c r="HZ193" s="28"/>
      <c r="IA193" s="28"/>
      <c r="IB193" s="28"/>
      <c r="IC193" s="28"/>
      <c r="ID193" s="28"/>
      <c r="IE193" s="28"/>
      <c r="IF193" s="28"/>
      <c r="IG193" s="28"/>
      <c r="IH193" s="28"/>
      <c r="II193" s="28"/>
      <c r="IJ193" s="28"/>
      <c r="IK193" s="28"/>
      <c r="IL193" s="28"/>
      <c r="IM193" s="28"/>
      <c r="IN193" s="28"/>
      <c r="IO193" s="28"/>
      <c r="IP193" s="28"/>
      <c r="IQ193" s="28"/>
      <c r="IR193" s="28"/>
      <c r="IS193" s="28"/>
      <c r="IT193" s="28"/>
      <c r="IU193" s="28"/>
      <c r="IV193" s="28"/>
    </row>
    <row r="194" spans="1:256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  <c r="HW194" s="28"/>
      <c r="HX194" s="28"/>
      <c r="HY194" s="28"/>
      <c r="HZ194" s="28"/>
      <c r="IA194" s="28"/>
      <c r="IB194" s="28"/>
      <c r="IC194" s="28"/>
      <c r="ID194" s="28"/>
      <c r="IE194" s="28"/>
      <c r="IF194" s="28"/>
      <c r="IG194" s="28"/>
      <c r="IH194" s="28"/>
      <c r="II194" s="28"/>
      <c r="IJ194" s="28"/>
      <c r="IK194" s="28"/>
      <c r="IL194" s="28"/>
      <c r="IM194" s="28"/>
      <c r="IN194" s="28"/>
      <c r="IO194" s="28"/>
      <c r="IP194" s="28"/>
      <c r="IQ194" s="28"/>
      <c r="IR194" s="28"/>
      <c r="IS194" s="28"/>
      <c r="IT194" s="28"/>
      <c r="IU194" s="28"/>
      <c r="IV194" s="28"/>
    </row>
    <row r="195" spans="1:256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  <c r="HP195" s="28"/>
      <c r="HQ195" s="28"/>
      <c r="HR195" s="28"/>
      <c r="HS195" s="28"/>
      <c r="HT195" s="28"/>
      <c r="HU195" s="28"/>
      <c r="HV195" s="28"/>
      <c r="HW195" s="28"/>
      <c r="HX195" s="28"/>
      <c r="HY195" s="28"/>
      <c r="HZ195" s="28"/>
      <c r="IA195" s="28"/>
      <c r="IB195" s="28"/>
      <c r="IC195" s="28"/>
      <c r="ID195" s="28"/>
      <c r="IE195" s="28"/>
      <c r="IF195" s="28"/>
      <c r="IG195" s="28"/>
      <c r="IH195" s="28"/>
      <c r="II195" s="28"/>
      <c r="IJ195" s="28"/>
      <c r="IK195" s="28"/>
      <c r="IL195" s="28"/>
      <c r="IM195" s="28"/>
      <c r="IN195" s="28"/>
      <c r="IO195" s="28"/>
      <c r="IP195" s="28"/>
      <c r="IQ195" s="28"/>
      <c r="IR195" s="28"/>
      <c r="IS195" s="28"/>
      <c r="IT195" s="28"/>
      <c r="IU195" s="28"/>
      <c r="IV195" s="28"/>
    </row>
    <row r="196" spans="1:256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  <c r="HP196" s="28"/>
      <c r="HQ196" s="28"/>
      <c r="HR196" s="28"/>
      <c r="HS196" s="28"/>
      <c r="HT196" s="28"/>
      <c r="HU196" s="28"/>
      <c r="HV196" s="28"/>
      <c r="HW196" s="28"/>
      <c r="HX196" s="28"/>
      <c r="HY196" s="28"/>
      <c r="HZ196" s="28"/>
      <c r="IA196" s="28"/>
      <c r="IB196" s="28"/>
      <c r="IC196" s="28"/>
      <c r="ID196" s="28"/>
      <c r="IE196" s="28"/>
      <c r="IF196" s="28"/>
      <c r="IG196" s="28"/>
      <c r="IH196" s="28"/>
      <c r="II196" s="28"/>
      <c r="IJ196" s="28"/>
      <c r="IK196" s="28"/>
      <c r="IL196" s="28"/>
      <c r="IM196" s="28"/>
      <c r="IN196" s="28"/>
      <c r="IO196" s="28"/>
      <c r="IP196" s="28"/>
      <c r="IQ196" s="28"/>
      <c r="IR196" s="28"/>
      <c r="IS196" s="28"/>
      <c r="IT196" s="28"/>
      <c r="IU196" s="28"/>
      <c r="IV196" s="28"/>
    </row>
    <row r="197" spans="1:256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  <c r="HP197" s="28"/>
      <c r="HQ197" s="28"/>
      <c r="HR197" s="28"/>
      <c r="HS197" s="28"/>
      <c r="HT197" s="28"/>
      <c r="HU197" s="28"/>
      <c r="HV197" s="28"/>
      <c r="HW197" s="28"/>
      <c r="HX197" s="28"/>
      <c r="HY197" s="28"/>
      <c r="HZ197" s="28"/>
      <c r="IA197" s="28"/>
      <c r="IB197" s="28"/>
      <c r="IC197" s="28"/>
      <c r="ID197" s="28"/>
      <c r="IE197" s="28"/>
      <c r="IF197" s="28"/>
      <c r="IG197" s="28"/>
      <c r="IH197" s="28"/>
      <c r="II197" s="28"/>
      <c r="IJ197" s="28"/>
      <c r="IK197" s="28"/>
      <c r="IL197" s="28"/>
      <c r="IM197" s="28"/>
      <c r="IN197" s="28"/>
      <c r="IO197" s="28"/>
      <c r="IP197" s="28"/>
      <c r="IQ197" s="28"/>
      <c r="IR197" s="28"/>
      <c r="IS197" s="28"/>
      <c r="IT197" s="28"/>
      <c r="IU197" s="28"/>
      <c r="IV197" s="28"/>
    </row>
    <row r="198" spans="1:256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  <c r="HP198" s="28"/>
      <c r="HQ198" s="28"/>
      <c r="HR198" s="28"/>
      <c r="HS198" s="28"/>
      <c r="HT198" s="28"/>
      <c r="HU198" s="28"/>
      <c r="HV198" s="28"/>
      <c r="HW198" s="28"/>
      <c r="HX198" s="28"/>
      <c r="HY198" s="28"/>
      <c r="HZ198" s="28"/>
      <c r="IA198" s="28"/>
      <c r="IB198" s="28"/>
      <c r="IC198" s="28"/>
      <c r="ID198" s="28"/>
      <c r="IE198" s="28"/>
      <c r="IF198" s="28"/>
      <c r="IG198" s="28"/>
      <c r="IH198" s="28"/>
      <c r="II198" s="28"/>
      <c r="IJ198" s="28"/>
      <c r="IK198" s="28"/>
      <c r="IL198" s="28"/>
      <c r="IM198" s="28"/>
      <c r="IN198" s="28"/>
      <c r="IO198" s="28"/>
      <c r="IP198" s="28"/>
      <c r="IQ198" s="28"/>
      <c r="IR198" s="28"/>
      <c r="IS198" s="28"/>
      <c r="IT198" s="28"/>
      <c r="IU198" s="28"/>
      <c r="IV198" s="28"/>
    </row>
    <row r="199" spans="1:256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  <c r="HP199" s="28"/>
      <c r="HQ199" s="28"/>
      <c r="HR199" s="28"/>
      <c r="HS199" s="28"/>
      <c r="HT199" s="28"/>
      <c r="HU199" s="28"/>
      <c r="HV199" s="28"/>
      <c r="HW199" s="28"/>
      <c r="HX199" s="28"/>
      <c r="HY199" s="28"/>
      <c r="HZ199" s="28"/>
      <c r="IA199" s="28"/>
      <c r="IB199" s="28"/>
      <c r="IC199" s="28"/>
      <c r="ID199" s="28"/>
      <c r="IE199" s="28"/>
      <c r="IF199" s="28"/>
      <c r="IG199" s="28"/>
      <c r="IH199" s="28"/>
      <c r="II199" s="28"/>
      <c r="IJ199" s="28"/>
      <c r="IK199" s="28"/>
      <c r="IL199" s="28"/>
      <c r="IM199" s="28"/>
      <c r="IN199" s="28"/>
      <c r="IO199" s="28"/>
      <c r="IP199" s="28"/>
      <c r="IQ199" s="28"/>
      <c r="IR199" s="28"/>
      <c r="IS199" s="28"/>
      <c r="IT199" s="28"/>
      <c r="IU199" s="28"/>
      <c r="IV199" s="28"/>
    </row>
    <row r="200" spans="1:256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  <c r="HP200" s="28"/>
      <c r="HQ200" s="28"/>
      <c r="HR200" s="28"/>
      <c r="HS200" s="28"/>
      <c r="HT200" s="28"/>
      <c r="HU200" s="28"/>
      <c r="HV200" s="28"/>
      <c r="HW200" s="28"/>
      <c r="HX200" s="28"/>
      <c r="HY200" s="28"/>
      <c r="HZ200" s="28"/>
      <c r="IA200" s="28"/>
      <c r="IB200" s="28"/>
      <c r="IC200" s="28"/>
      <c r="ID200" s="28"/>
      <c r="IE200" s="28"/>
      <c r="IF200" s="28"/>
      <c r="IG200" s="28"/>
      <c r="IH200" s="28"/>
      <c r="II200" s="28"/>
      <c r="IJ200" s="28"/>
      <c r="IK200" s="28"/>
      <c r="IL200" s="28"/>
      <c r="IM200" s="28"/>
      <c r="IN200" s="28"/>
      <c r="IO200" s="28"/>
      <c r="IP200" s="28"/>
      <c r="IQ200" s="28"/>
      <c r="IR200" s="28"/>
      <c r="IS200" s="28"/>
      <c r="IT200" s="28"/>
      <c r="IU200" s="28"/>
      <c r="IV200" s="28"/>
    </row>
    <row r="201" spans="1:256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  <c r="HP201" s="28"/>
      <c r="HQ201" s="28"/>
      <c r="HR201" s="28"/>
      <c r="HS201" s="28"/>
      <c r="HT201" s="28"/>
      <c r="HU201" s="28"/>
      <c r="HV201" s="28"/>
      <c r="HW201" s="28"/>
      <c r="HX201" s="28"/>
      <c r="HY201" s="28"/>
      <c r="HZ201" s="28"/>
      <c r="IA201" s="28"/>
      <c r="IB201" s="28"/>
      <c r="IC201" s="28"/>
      <c r="ID201" s="28"/>
      <c r="IE201" s="28"/>
      <c r="IF201" s="28"/>
      <c r="IG201" s="28"/>
      <c r="IH201" s="28"/>
      <c r="II201" s="28"/>
      <c r="IJ201" s="28"/>
      <c r="IK201" s="28"/>
      <c r="IL201" s="28"/>
      <c r="IM201" s="28"/>
      <c r="IN201" s="28"/>
      <c r="IO201" s="28"/>
      <c r="IP201" s="28"/>
      <c r="IQ201" s="28"/>
      <c r="IR201" s="28"/>
      <c r="IS201" s="28"/>
      <c r="IT201" s="28"/>
      <c r="IU201" s="28"/>
      <c r="IV201" s="28"/>
    </row>
    <row r="202" spans="1:256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28"/>
      <c r="IF202" s="28"/>
      <c r="IG202" s="28"/>
      <c r="IH202" s="28"/>
      <c r="II202" s="28"/>
      <c r="IJ202" s="28"/>
      <c r="IK202" s="28"/>
      <c r="IL202" s="28"/>
      <c r="IM202" s="28"/>
      <c r="IN202" s="28"/>
      <c r="IO202" s="28"/>
      <c r="IP202" s="28"/>
      <c r="IQ202" s="28"/>
      <c r="IR202" s="28"/>
      <c r="IS202" s="28"/>
      <c r="IT202" s="28"/>
      <c r="IU202" s="28"/>
      <c r="IV202" s="28"/>
    </row>
    <row r="203" spans="1:256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28"/>
      <c r="IF203" s="28"/>
      <c r="IG203" s="28"/>
      <c r="IH203" s="28"/>
      <c r="II203" s="28"/>
      <c r="IJ203" s="28"/>
      <c r="IK203" s="28"/>
      <c r="IL203" s="28"/>
      <c r="IM203" s="28"/>
      <c r="IN203" s="28"/>
      <c r="IO203" s="28"/>
      <c r="IP203" s="28"/>
      <c r="IQ203" s="28"/>
      <c r="IR203" s="28"/>
      <c r="IS203" s="28"/>
      <c r="IT203" s="28"/>
      <c r="IU203" s="28"/>
      <c r="IV203" s="28"/>
    </row>
    <row r="204" spans="1:256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  <c r="FU204" s="28"/>
      <c r="FV204" s="28"/>
      <c r="FW204" s="28"/>
      <c r="FX204" s="28"/>
      <c r="FY204" s="28"/>
      <c r="FZ204" s="28"/>
      <c r="GA204" s="28"/>
      <c r="GB204" s="28"/>
      <c r="GC204" s="28"/>
      <c r="GD204" s="28"/>
      <c r="GE204" s="28"/>
      <c r="GF204" s="28"/>
      <c r="GG204" s="28"/>
      <c r="GH204" s="28"/>
      <c r="GI204" s="28"/>
      <c r="GJ204" s="28"/>
      <c r="GK204" s="28"/>
      <c r="GL204" s="28"/>
      <c r="GM204" s="28"/>
      <c r="GN204" s="28"/>
      <c r="GO204" s="28"/>
      <c r="GP204" s="28"/>
      <c r="GQ204" s="28"/>
      <c r="GR204" s="28"/>
      <c r="GS204" s="28"/>
      <c r="GT204" s="28"/>
      <c r="GU204" s="28"/>
      <c r="GV204" s="28"/>
      <c r="GW204" s="28"/>
      <c r="GX204" s="28"/>
      <c r="GY204" s="28"/>
      <c r="GZ204" s="28"/>
      <c r="HA204" s="28"/>
      <c r="HB204" s="28"/>
      <c r="HC204" s="28"/>
      <c r="HD204" s="28"/>
      <c r="HE204" s="28"/>
      <c r="HF204" s="28"/>
      <c r="HG204" s="28"/>
      <c r="HH204" s="28"/>
      <c r="HI204" s="28"/>
      <c r="HJ204" s="28"/>
      <c r="HK204" s="28"/>
      <c r="HL204" s="28"/>
      <c r="HM204" s="28"/>
      <c r="HN204" s="28"/>
      <c r="HO204" s="28"/>
      <c r="HP204" s="28"/>
      <c r="HQ204" s="28"/>
      <c r="HR204" s="28"/>
      <c r="HS204" s="28"/>
      <c r="HT204" s="28"/>
      <c r="HU204" s="28"/>
      <c r="HV204" s="28"/>
      <c r="HW204" s="28"/>
      <c r="HX204" s="28"/>
      <c r="HY204" s="28"/>
      <c r="HZ204" s="28"/>
      <c r="IA204" s="28"/>
      <c r="IB204" s="28"/>
      <c r="IC204" s="28"/>
      <c r="ID204" s="28"/>
      <c r="IE204" s="28"/>
      <c r="IF204" s="28"/>
      <c r="IG204" s="28"/>
      <c r="IH204" s="28"/>
      <c r="II204" s="28"/>
      <c r="IJ204" s="28"/>
      <c r="IK204" s="28"/>
      <c r="IL204" s="28"/>
      <c r="IM204" s="28"/>
      <c r="IN204" s="28"/>
      <c r="IO204" s="28"/>
      <c r="IP204" s="28"/>
      <c r="IQ204" s="28"/>
      <c r="IR204" s="28"/>
      <c r="IS204" s="28"/>
      <c r="IT204" s="28"/>
      <c r="IU204" s="28"/>
      <c r="IV204" s="28"/>
    </row>
    <row r="205" spans="1:256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  <c r="HW205" s="28"/>
      <c r="HX205" s="28"/>
      <c r="HY205" s="28"/>
      <c r="HZ205" s="28"/>
      <c r="IA205" s="28"/>
      <c r="IB205" s="28"/>
      <c r="IC205" s="28"/>
      <c r="ID205" s="28"/>
      <c r="IE205" s="28"/>
      <c r="IF205" s="28"/>
      <c r="IG205" s="28"/>
      <c r="IH205" s="28"/>
      <c r="II205" s="28"/>
      <c r="IJ205" s="28"/>
      <c r="IK205" s="28"/>
      <c r="IL205" s="28"/>
      <c r="IM205" s="28"/>
      <c r="IN205" s="28"/>
      <c r="IO205" s="28"/>
      <c r="IP205" s="28"/>
      <c r="IQ205" s="28"/>
      <c r="IR205" s="28"/>
      <c r="IS205" s="28"/>
      <c r="IT205" s="28"/>
      <c r="IU205" s="28"/>
      <c r="IV205" s="28"/>
    </row>
    <row r="206" spans="1:256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  <c r="HW206" s="28"/>
      <c r="HX206" s="28"/>
      <c r="HY206" s="28"/>
      <c r="HZ206" s="28"/>
      <c r="IA206" s="28"/>
      <c r="IB206" s="28"/>
      <c r="IC206" s="28"/>
      <c r="ID206" s="28"/>
      <c r="IE206" s="28"/>
      <c r="IF206" s="28"/>
      <c r="IG206" s="28"/>
      <c r="IH206" s="28"/>
      <c r="II206" s="28"/>
      <c r="IJ206" s="28"/>
      <c r="IK206" s="28"/>
      <c r="IL206" s="28"/>
      <c r="IM206" s="28"/>
      <c r="IN206" s="28"/>
      <c r="IO206" s="28"/>
      <c r="IP206" s="28"/>
      <c r="IQ206" s="28"/>
      <c r="IR206" s="28"/>
      <c r="IS206" s="28"/>
      <c r="IT206" s="28"/>
      <c r="IU206" s="28"/>
      <c r="IV206" s="28"/>
    </row>
    <row r="207" spans="1:256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 s="28"/>
      <c r="IN207" s="28"/>
      <c r="IO207" s="28"/>
      <c r="IP207" s="28"/>
      <c r="IQ207" s="28"/>
      <c r="IR207" s="28"/>
      <c r="IS207" s="28"/>
      <c r="IT207" s="28"/>
      <c r="IU207" s="28"/>
      <c r="IV207" s="28"/>
    </row>
    <row r="208" spans="1:256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 s="28"/>
      <c r="IN208" s="28"/>
      <c r="IO208" s="28"/>
      <c r="IP208" s="28"/>
      <c r="IQ208" s="28"/>
      <c r="IR208" s="28"/>
      <c r="IS208" s="28"/>
      <c r="IT208" s="28"/>
      <c r="IU208" s="28"/>
      <c r="IV208" s="28"/>
    </row>
    <row r="209" spans="1:256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28"/>
      <c r="IF209" s="28"/>
      <c r="IG209" s="28"/>
      <c r="IH209" s="28"/>
      <c r="II209" s="28"/>
      <c r="IJ209" s="28"/>
      <c r="IK209" s="28"/>
      <c r="IL209" s="28"/>
      <c r="IM209" s="28"/>
      <c r="IN209" s="28"/>
      <c r="IO209" s="28"/>
      <c r="IP209" s="28"/>
      <c r="IQ209" s="28"/>
      <c r="IR209" s="28"/>
      <c r="IS209" s="28"/>
      <c r="IT209" s="28"/>
      <c r="IU209" s="28"/>
      <c r="IV209" s="28"/>
    </row>
    <row r="210" spans="1:256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 s="28"/>
      <c r="IN210" s="28"/>
      <c r="IO210" s="28"/>
      <c r="IP210" s="28"/>
      <c r="IQ210" s="28"/>
      <c r="IR210" s="28"/>
      <c r="IS210" s="28"/>
      <c r="IT210" s="28"/>
      <c r="IU210" s="28"/>
      <c r="IV210" s="28"/>
    </row>
    <row r="211" spans="1:256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 s="28"/>
      <c r="IN211" s="28"/>
      <c r="IO211" s="28"/>
      <c r="IP211" s="28"/>
      <c r="IQ211" s="28"/>
      <c r="IR211" s="28"/>
      <c r="IS211" s="28"/>
      <c r="IT211" s="28"/>
      <c r="IU211" s="28"/>
      <c r="IV211" s="28"/>
    </row>
    <row r="212" spans="1:256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28"/>
      <c r="IF212" s="28"/>
      <c r="IG212" s="28"/>
      <c r="IH212" s="28"/>
      <c r="II212" s="28"/>
      <c r="IJ212" s="28"/>
      <c r="IK212" s="28"/>
      <c r="IL212" s="28"/>
      <c r="IM212" s="28"/>
      <c r="IN212" s="28"/>
      <c r="IO212" s="28"/>
      <c r="IP212" s="28"/>
      <c r="IQ212" s="28"/>
      <c r="IR212" s="28"/>
      <c r="IS212" s="28"/>
      <c r="IT212" s="28"/>
      <c r="IU212" s="28"/>
      <c r="IV212" s="28"/>
    </row>
    <row r="213" spans="1:256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  <c r="IV213" s="28"/>
    </row>
    <row r="214" spans="1:256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28"/>
      <c r="IF214" s="28"/>
      <c r="IG214" s="28"/>
      <c r="IH214" s="28"/>
      <c r="II214" s="28"/>
      <c r="IJ214" s="28"/>
      <c r="IK214" s="28"/>
      <c r="IL214" s="28"/>
      <c r="IM214" s="28"/>
      <c r="IN214" s="28"/>
      <c r="IO214" s="28"/>
      <c r="IP214" s="28"/>
      <c r="IQ214" s="28"/>
      <c r="IR214" s="28"/>
      <c r="IS214" s="28"/>
      <c r="IT214" s="28"/>
      <c r="IU214" s="28"/>
      <c r="IV214" s="28"/>
    </row>
    <row r="215" spans="1:256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 s="28"/>
      <c r="IN215" s="28"/>
      <c r="IO215" s="28"/>
      <c r="IP215" s="28"/>
      <c r="IQ215" s="28"/>
      <c r="IR215" s="28"/>
      <c r="IS215" s="28"/>
      <c r="IT215" s="28"/>
      <c r="IU215" s="28"/>
      <c r="IV215" s="28"/>
    </row>
    <row r="216" spans="1:256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</row>
    <row r="217" spans="1:256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</row>
    <row r="218" spans="1:256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 s="28"/>
      <c r="IN218" s="28"/>
      <c r="IO218" s="28"/>
      <c r="IP218" s="28"/>
      <c r="IQ218" s="28"/>
      <c r="IR218" s="28"/>
      <c r="IS218" s="28"/>
      <c r="IT218" s="28"/>
      <c r="IU218" s="28"/>
      <c r="IV218" s="28"/>
    </row>
    <row r="219" spans="1:256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 s="28"/>
      <c r="IN219" s="28"/>
      <c r="IO219" s="28"/>
      <c r="IP219" s="28"/>
      <c r="IQ219" s="28"/>
      <c r="IR219" s="28"/>
      <c r="IS219" s="28"/>
      <c r="IT219" s="28"/>
      <c r="IU219" s="28"/>
      <c r="IV219" s="28"/>
    </row>
    <row r="220" spans="1:256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 s="28"/>
      <c r="IN220" s="28"/>
      <c r="IO220" s="28"/>
      <c r="IP220" s="28"/>
      <c r="IQ220" s="28"/>
      <c r="IR220" s="28"/>
      <c r="IS220" s="28"/>
      <c r="IT220" s="28"/>
      <c r="IU220" s="28"/>
      <c r="IV220" s="28"/>
    </row>
    <row r="221" spans="1:256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  <c r="HW221" s="28"/>
      <c r="HX221" s="28"/>
      <c r="HY221" s="28"/>
      <c r="HZ221" s="28"/>
      <c r="IA221" s="28"/>
      <c r="IB221" s="28"/>
      <c r="IC221" s="28"/>
      <c r="ID221" s="28"/>
      <c r="IE221" s="28"/>
      <c r="IF221" s="28"/>
      <c r="IG221" s="28"/>
      <c r="IH221" s="28"/>
      <c r="II221" s="28"/>
      <c r="IJ221" s="28"/>
      <c r="IK221" s="28"/>
      <c r="IL221" s="28"/>
      <c r="IM221" s="28"/>
      <c r="IN221" s="28"/>
      <c r="IO221" s="28"/>
      <c r="IP221" s="28"/>
      <c r="IQ221" s="28"/>
      <c r="IR221" s="28"/>
      <c r="IS221" s="28"/>
      <c r="IT221" s="28"/>
      <c r="IU221" s="28"/>
      <c r="IV221" s="28"/>
    </row>
    <row r="222" spans="1:256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  <c r="HW222" s="28"/>
      <c r="HX222" s="28"/>
      <c r="HY222" s="28"/>
      <c r="HZ222" s="28"/>
      <c r="IA222" s="28"/>
      <c r="IB222" s="28"/>
      <c r="IC222" s="28"/>
      <c r="ID222" s="28"/>
      <c r="IE222" s="28"/>
      <c r="IF222" s="28"/>
      <c r="IG222" s="28"/>
      <c r="IH222" s="28"/>
      <c r="II222" s="28"/>
      <c r="IJ222" s="28"/>
      <c r="IK222" s="28"/>
      <c r="IL222" s="28"/>
      <c r="IM222" s="28"/>
      <c r="IN222" s="28"/>
      <c r="IO222" s="28"/>
      <c r="IP222" s="28"/>
      <c r="IQ222" s="28"/>
      <c r="IR222" s="28"/>
      <c r="IS222" s="28"/>
      <c r="IT222" s="28"/>
      <c r="IU222" s="28"/>
      <c r="IV222" s="28"/>
    </row>
  </sheetData>
  <mergeCells count="24">
    <mergeCell ref="C27:I27"/>
    <mergeCell ref="C28:E28"/>
    <mergeCell ref="A17:C17"/>
    <mergeCell ref="A18:C18"/>
    <mergeCell ref="A19:D19"/>
    <mergeCell ref="C21:I21"/>
    <mergeCell ref="C22:I22"/>
    <mergeCell ref="C23:E23"/>
    <mergeCell ref="C24:D24"/>
    <mergeCell ref="C13:D13"/>
    <mergeCell ref="C14:D14"/>
    <mergeCell ref="A16:C16"/>
    <mergeCell ref="A15:D15"/>
    <mergeCell ref="C26:I26"/>
    <mergeCell ref="A2:I2"/>
    <mergeCell ref="A3:I3"/>
    <mergeCell ref="A4:I4"/>
    <mergeCell ref="A11:A12"/>
    <mergeCell ref="B11:B12"/>
    <mergeCell ref="C11:D12"/>
    <mergeCell ref="E11:E12"/>
    <mergeCell ref="F11:H11"/>
    <mergeCell ref="I11:I12"/>
    <mergeCell ref="A5:I5"/>
  </mergeCells>
  <pageMargins left="0.7" right="0.7" top="0.75" bottom="0.75" header="0.3" footer="0.3"/>
  <pageSetup paperSize="9" scale="81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64"/>
  <sheetViews>
    <sheetView showZeros="0" view="pageBreakPreview" topLeftCell="A19" zoomScaleNormal="90" zoomScaleSheetLayoutView="100" workbookViewId="0">
      <selection activeCell="A50" sqref="A50"/>
    </sheetView>
  </sheetViews>
  <sheetFormatPr defaultRowHeight="15" x14ac:dyDescent="0.25"/>
  <cols>
    <col min="1" max="1" width="9.140625" style="1"/>
    <col min="2" max="2" width="3.5703125" style="1" customWidth="1"/>
    <col min="3" max="3" width="41.42578125" style="4" customWidth="1"/>
    <col min="4" max="5" width="9.140625" style="4"/>
    <col min="6" max="6" width="8.42578125" style="6" customWidth="1"/>
    <col min="7" max="7" width="8.28515625" style="6" customWidth="1"/>
    <col min="8" max="8" width="10.28515625" style="6" customWidth="1"/>
    <col min="9" max="9" width="9.7109375" style="6" customWidth="1"/>
    <col min="10" max="10" width="9.28515625" style="6" customWidth="1"/>
    <col min="11" max="11" width="9.7109375" style="1" customWidth="1"/>
    <col min="12" max="13" width="11.140625" style="1" customWidth="1"/>
    <col min="14" max="14" width="12.42578125" style="1" customWidth="1"/>
    <col min="15" max="15" width="11.140625" style="1" customWidth="1"/>
    <col min="16" max="16" width="11.7109375" style="1" customWidth="1"/>
  </cols>
  <sheetData>
    <row r="1" spans="1:16" x14ac:dyDescent="0.25">
      <c r="P1" s="7"/>
    </row>
    <row r="2" spans="1:16" x14ac:dyDescent="0.25">
      <c r="A2" s="2"/>
      <c r="B2" s="2"/>
      <c r="C2" s="33"/>
      <c r="D2" s="33"/>
      <c r="E2" s="33"/>
      <c r="F2" s="30"/>
      <c r="G2" s="8"/>
      <c r="H2" s="8"/>
      <c r="I2" s="30"/>
      <c r="J2" s="9"/>
      <c r="K2" s="9"/>
      <c r="L2" s="9"/>
      <c r="M2" s="9"/>
      <c r="N2" s="9"/>
      <c r="O2" s="9"/>
      <c r="P2" s="9"/>
    </row>
    <row r="3" spans="1:16" ht="19.5" x14ac:dyDescent="0.3">
      <c r="A3" s="2"/>
      <c r="B3" s="2"/>
      <c r="C3" s="33"/>
      <c r="D3" s="33"/>
      <c r="E3" s="108" t="s">
        <v>42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x14ac:dyDescent="0.25">
      <c r="A4" s="3"/>
      <c r="B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0"/>
    </row>
    <row r="5" spans="1:16" x14ac:dyDescent="0.25">
      <c r="A5" s="3"/>
      <c r="B5" s="3"/>
      <c r="F5" s="11"/>
      <c r="G5" s="11"/>
      <c r="H5" s="11"/>
      <c r="I5" s="11"/>
      <c r="J5" s="11"/>
      <c r="K5" s="11"/>
      <c r="L5" s="11"/>
      <c r="M5" s="11"/>
      <c r="N5" s="11"/>
      <c r="O5" s="11"/>
      <c r="P5" s="10"/>
    </row>
    <row r="6" spans="1:16" ht="15.75" x14ac:dyDescent="0.25">
      <c r="A6" s="127" t="s">
        <v>55</v>
      </c>
      <c r="B6" s="127"/>
      <c r="C6" s="127"/>
      <c r="D6" s="127"/>
      <c r="E6" s="127"/>
      <c r="F6" s="127"/>
      <c r="G6" s="127"/>
      <c r="H6" s="127"/>
      <c r="I6" s="127"/>
      <c r="J6"/>
      <c r="K6"/>
      <c r="L6"/>
      <c r="M6"/>
      <c r="N6"/>
      <c r="O6"/>
      <c r="P6"/>
    </row>
    <row r="7" spans="1:16" s="1" customFormat="1" ht="15.75" customHeight="1" x14ac:dyDescent="0.2">
      <c r="A7" s="127" t="s">
        <v>80</v>
      </c>
      <c r="B7" s="127"/>
      <c r="C7" s="127"/>
      <c r="D7" s="127"/>
      <c r="E7" s="127"/>
      <c r="F7" s="127"/>
      <c r="G7" s="127"/>
      <c r="H7" s="127"/>
      <c r="I7" s="127"/>
    </row>
    <row r="8" spans="1:16" s="1" customFormat="1" ht="12.75" customHeight="1" x14ac:dyDescent="0.2">
      <c r="A8" s="128" t="s">
        <v>54</v>
      </c>
      <c r="B8" s="128"/>
      <c r="C8" s="128"/>
      <c r="D8" s="128"/>
      <c r="E8" s="128"/>
      <c r="F8" s="128"/>
      <c r="G8" s="128"/>
      <c r="H8" s="128"/>
      <c r="I8" s="128"/>
    </row>
    <row r="9" spans="1:16" s="1" customFormat="1" ht="15.75" x14ac:dyDescent="0.25">
      <c r="A9" s="36" t="s">
        <v>51</v>
      </c>
      <c r="B9" s="36"/>
      <c r="C9" s="109"/>
      <c r="D9" s="110"/>
      <c r="E9" s="110"/>
      <c r="F9" s="37"/>
      <c r="G9" s="37"/>
      <c r="H9" s="37"/>
      <c r="I9" s="37"/>
    </row>
    <row r="10" spans="1:16" ht="15.75" x14ac:dyDescent="0.25">
      <c r="A10" s="36" t="s">
        <v>52</v>
      </c>
      <c r="B10" s="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.75" thickBot="1" x14ac:dyDescent="0.3">
      <c r="A11" s="3"/>
      <c r="B11" s="3"/>
      <c r="F11" s="13"/>
      <c r="G11" s="13"/>
      <c r="H11" s="13"/>
      <c r="I11" s="13"/>
      <c r="J11" s="13"/>
      <c r="K11" s="14"/>
      <c r="M11" s="15" t="s">
        <v>5</v>
      </c>
      <c r="N11" s="166">
        <f>P51</f>
        <v>0</v>
      </c>
      <c r="O11" s="167"/>
      <c r="P11" s="16" t="s">
        <v>6</v>
      </c>
    </row>
    <row r="12" spans="1:16" x14ac:dyDescent="0.25">
      <c r="A12" s="3"/>
      <c r="B12" s="3"/>
      <c r="F12" s="13"/>
      <c r="G12" s="13"/>
      <c r="H12" s="13"/>
      <c r="I12" s="13"/>
      <c r="J12" s="13"/>
      <c r="K12" s="14"/>
      <c r="M12" s="17" t="s">
        <v>7</v>
      </c>
      <c r="N12" s="116"/>
      <c r="O12" s="116"/>
      <c r="P12" s="18"/>
    </row>
    <row r="13" spans="1:16" x14ac:dyDescent="0.25">
      <c r="A13" s="5"/>
      <c r="B13" s="3"/>
      <c r="F13" s="13"/>
      <c r="G13" s="13"/>
      <c r="H13" s="13"/>
      <c r="I13" s="13"/>
      <c r="J13" s="13"/>
      <c r="K13" s="14"/>
      <c r="L13" s="14"/>
      <c r="M13" s="14"/>
      <c r="N13" s="14"/>
      <c r="O13" s="19"/>
      <c r="P13" s="18"/>
    </row>
    <row r="14" spans="1:16" x14ac:dyDescent="0.25">
      <c r="A14" s="168" t="s">
        <v>0</v>
      </c>
      <c r="B14" s="168" t="s">
        <v>1</v>
      </c>
      <c r="C14" s="170" t="s">
        <v>2</v>
      </c>
      <c r="D14" s="172" t="s">
        <v>3</v>
      </c>
      <c r="E14" s="174" t="s">
        <v>4</v>
      </c>
      <c r="F14" s="176" t="s">
        <v>8</v>
      </c>
      <c r="G14" s="177"/>
      <c r="H14" s="177"/>
      <c r="I14" s="177"/>
      <c r="J14" s="177"/>
      <c r="K14" s="177"/>
      <c r="L14" s="178" t="s">
        <v>9</v>
      </c>
      <c r="M14" s="178"/>
      <c r="N14" s="178"/>
      <c r="O14" s="178"/>
      <c r="P14" s="178"/>
    </row>
    <row r="15" spans="1:16" ht="51" x14ac:dyDescent="0.25">
      <c r="A15" s="169"/>
      <c r="B15" s="169"/>
      <c r="C15" s="171"/>
      <c r="D15" s="173"/>
      <c r="E15" s="175"/>
      <c r="F15" s="96" t="s">
        <v>10</v>
      </c>
      <c r="G15" s="96" t="s">
        <v>11</v>
      </c>
      <c r="H15" s="96" t="s">
        <v>12</v>
      </c>
      <c r="I15" s="96" t="s">
        <v>13</v>
      </c>
      <c r="J15" s="96" t="s">
        <v>14</v>
      </c>
      <c r="K15" s="97" t="s">
        <v>15</v>
      </c>
      <c r="L15" s="97" t="s">
        <v>16</v>
      </c>
      <c r="M15" s="97" t="s">
        <v>12</v>
      </c>
      <c r="N15" s="97" t="s">
        <v>13</v>
      </c>
      <c r="O15" s="97" t="s">
        <v>14</v>
      </c>
      <c r="P15" s="97" t="s">
        <v>17</v>
      </c>
    </row>
    <row r="16" spans="1:16" x14ac:dyDescent="0.25">
      <c r="A16" s="98">
        <v>0</v>
      </c>
      <c r="B16" s="98"/>
      <c r="C16" s="99" t="s">
        <v>57</v>
      </c>
      <c r="D16" s="98"/>
      <c r="E16" s="10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7" x14ac:dyDescent="0.25">
      <c r="A17" s="98">
        <v>0</v>
      </c>
      <c r="B17" s="98"/>
      <c r="C17" s="99" t="s">
        <v>58</v>
      </c>
      <c r="D17" s="98"/>
      <c r="E17" s="10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7" s="106" customFormat="1" ht="25.5" x14ac:dyDescent="0.25">
      <c r="A18" s="98">
        <v>1</v>
      </c>
      <c r="B18" s="98"/>
      <c r="C18" s="101" t="s">
        <v>77</v>
      </c>
      <c r="D18" s="98" t="s">
        <v>44</v>
      </c>
      <c r="E18" s="100">
        <v>40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07"/>
    </row>
    <row r="19" spans="1:17" x14ac:dyDescent="0.25">
      <c r="A19" s="98">
        <v>2</v>
      </c>
      <c r="B19" s="98"/>
      <c r="C19" s="101" t="s">
        <v>47</v>
      </c>
      <c r="D19" s="98" t="s">
        <v>44</v>
      </c>
      <c r="E19" s="100">
        <v>40</v>
      </c>
      <c r="F19" s="21"/>
      <c r="G19" s="21"/>
      <c r="H19" s="21"/>
      <c r="I19" s="21"/>
      <c r="J19" s="21"/>
      <c r="K19" s="20"/>
      <c r="L19" s="20"/>
      <c r="M19" s="20"/>
      <c r="N19" s="20"/>
      <c r="O19" s="20"/>
      <c r="P19" s="20"/>
      <c r="Q19" s="95"/>
    </row>
    <row r="20" spans="1:17" x14ac:dyDescent="0.25">
      <c r="A20" s="98">
        <v>3</v>
      </c>
      <c r="B20" s="98"/>
      <c r="C20" s="101" t="s">
        <v>48</v>
      </c>
      <c r="D20" s="98" t="s">
        <v>44</v>
      </c>
      <c r="E20" s="100">
        <v>117</v>
      </c>
      <c r="F20" s="21"/>
      <c r="G20" s="21"/>
      <c r="H20" s="21"/>
      <c r="I20" s="21"/>
      <c r="J20" s="21"/>
      <c r="K20" s="20"/>
      <c r="L20" s="20"/>
      <c r="M20" s="20"/>
      <c r="N20" s="20"/>
      <c r="O20" s="20"/>
      <c r="P20" s="20"/>
    </row>
    <row r="21" spans="1:17" x14ac:dyDescent="0.25">
      <c r="A21" s="98">
        <v>4</v>
      </c>
      <c r="B21" s="98"/>
      <c r="C21" s="101" t="s">
        <v>50</v>
      </c>
      <c r="D21" s="98" t="s">
        <v>44</v>
      </c>
      <c r="E21" s="100">
        <v>17.5</v>
      </c>
      <c r="F21" s="21"/>
      <c r="G21" s="21"/>
      <c r="H21" s="21"/>
      <c r="I21" s="21"/>
      <c r="J21" s="21"/>
      <c r="K21" s="20"/>
      <c r="L21" s="20"/>
      <c r="M21" s="20"/>
      <c r="N21" s="20"/>
      <c r="O21" s="20"/>
      <c r="P21" s="20"/>
    </row>
    <row r="22" spans="1:17" x14ac:dyDescent="0.25">
      <c r="A22" s="98">
        <v>5</v>
      </c>
      <c r="B22" s="98"/>
      <c r="C22" s="101" t="s">
        <v>49</v>
      </c>
      <c r="D22" s="98" t="s">
        <v>44</v>
      </c>
      <c r="E22" s="100">
        <f>E20-E21</f>
        <v>99.5</v>
      </c>
      <c r="F22" s="21"/>
      <c r="G22" s="21"/>
      <c r="H22" s="21"/>
      <c r="I22" s="21"/>
      <c r="J22" s="21"/>
      <c r="K22" s="20"/>
      <c r="L22" s="20"/>
      <c r="M22" s="20"/>
      <c r="N22" s="20"/>
      <c r="O22" s="20"/>
      <c r="P22" s="20"/>
    </row>
    <row r="23" spans="1:17" s="106" customFormat="1" x14ac:dyDescent="0.25">
      <c r="A23" s="98"/>
      <c r="B23" s="98"/>
      <c r="C23" s="99" t="s">
        <v>73</v>
      </c>
      <c r="D23" s="98"/>
      <c r="E23" s="100"/>
      <c r="F23" s="100"/>
      <c r="G23" s="100"/>
      <c r="H23" s="100"/>
      <c r="I23" s="21"/>
      <c r="J23" s="21"/>
      <c r="K23" s="21"/>
      <c r="L23" s="21"/>
      <c r="M23" s="21"/>
      <c r="N23" s="21"/>
      <c r="O23" s="21"/>
      <c r="P23" s="21"/>
    </row>
    <row r="24" spans="1:17" ht="25.5" x14ac:dyDescent="0.25">
      <c r="A24" s="98">
        <v>6</v>
      </c>
      <c r="B24" s="98"/>
      <c r="C24" s="115" t="s">
        <v>59</v>
      </c>
      <c r="D24" s="98" t="s">
        <v>44</v>
      </c>
      <c r="E24" s="100">
        <v>36</v>
      </c>
      <c r="F24" s="21"/>
      <c r="G24" s="21"/>
      <c r="H24" s="21"/>
      <c r="I24" s="21"/>
      <c r="J24" s="21"/>
      <c r="K24" s="20"/>
      <c r="L24" s="20"/>
      <c r="M24" s="20"/>
      <c r="N24" s="20"/>
      <c r="O24" s="20"/>
      <c r="P24" s="20"/>
    </row>
    <row r="25" spans="1:17" x14ac:dyDescent="0.25">
      <c r="A25" s="98">
        <v>7</v>
      </c>
      <c r="B25" s="98"/>
      <c r="C25" s="115" t="s">
        <v>60</v>
      </c>
      <c r="D25" s="98" t="s">
        <v>61</v>
      </c>
      <c r="E25" s="100">
        <v>100</v>
      </c>
      <c r="F25" s="21"/>
      <c r="G25" s="21"/>
      <c r="H25" s="21"/>
      <c r="I25" s="21"/>
      <c r="J25" s="21"/>
      <c r="K25" s="20"/>
      <c r="L25" s="20"/>
      <c r="M25" s="20"/>
      <c r="N25" s="20"/>
      <c r="O25" s="20"/>
      <c r="P25" s="20"/>
    </row>
    <row r="26" spans="1:17" x14ac:dyDescent="0.25">
      <c r="A26" s="98">
        <v>8</v>
      </c>
      <c r="B26" s="98"/>
      <c r="C26" s="115" t="s">
        <v>62</v>
      </c>
      <c r="D26" s="98" t="s">
        <v>63</v>
      </c>
      <c r="E26" s="100">
        <v>1</v>
      </c>
      <c r="F26" s="21"/>
      <c r="G26" s="21"/>
      <c r="H26" s="21"/>
      <c r="I26" s="21"/>
      <c r="J26" s="21"/>
      <c r="K26" s="20"/>
      <c r="L26" s="20"/>
      <c r="M26" s="20"/>
      <c r="N26" s="20"/>
      <c r="O26" s="20"/>
      <c r="P26" s="20"/>
    </row>
    <row r="27" spans="1:17" ht="25.5" x14ac:dyDescent="0.25">
      <c r="A27" s="98">
        <v>9</v>
      </c>
      <c r="B27" s="98"/>
      <c r="C27" s="115" t="s">
        <v>64</v>
      </c>
      <c r="D27" s="98" t="s">
        <v>44</v>
      </c>
      <c r="E27" s="100">
        <v>36</v>
      </c>
      <c r="F27" s="21"/>
      <c r="G27" s="21"/>
      <c r="H27" s="21"/>
      <c r="I27" s="21"/>
      <c r="J27" s="21"/>
      <c r="K27" s="20"/>
      <c r="L27" s="20"/>
      <c r="M27" s="20"/>
      <c r="N27" s="20"/>
      <c r="O27" s="20"/>
      <c r="P27" s="20"/>
    </row>
    <row r="28" spans="1:17" s="106" customFormat="1" x14ac:dyDescent="0.25">
      <c r="A28" s="98">
        <v>10</v>
      </c>
      <c r="B28" s="98"/>
      <c r="C28" s="115" t="s">
        <v>65</v>
      </c>
      <c r="D28" s="98" t="s">
        <v>61</v>
      </c>
      <c r="E28" s="100">
        <v>30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07"/>
    </row>
    <row r="29" spans="1:17" x14ac:dyDescent="0.25">
      <c r="A29" s="98">
        <v>11</v>
      </c>
      <c r="B29" s="98"/>
      <c r="C29" s="115" t="s">
        <v>78</v>
      </c>
      <c r="D29" s="98" t="s">
        <v>61</v>
      </c>
      <c r="E29" s="100">
        <v>30</v>
      </c>
      <c r="F29" s="21"/>
      <c r="G29" s="21"/>
      <c r="H29" s="21"/>
      <c r="I29" s="21"/>
      <c r="J29" s="21"/>
      <c r="K29" s="20"/>
      <c r="L29" s="20"/>
      <c r="M29" s="20"/>
      <c r="N29" s="20"/>
      <c r="O29" s="20"/>
      <c r="P29" s="20"/>
      <c r="Q29" s="95"/>
    </row>
    <row r="30" spans="1:17" x14ac:dyDescent="0.25">
      <c r="A30" s="98">
        <v>12</v>
      </c>
      <c r="B30" s="98"/>
      <c r="C30" s="115" t="s">
        <v>79</v>
      </c>
      <c r="D30" s="98" t="s">
        <v>61</v>
      </c>
      <c r="E30" s="100">
        <v>10</v>
      </c>
      <c r="F30" s="21"/>
      <c r="G30" s="21"/>
      <c r="H30" s="21"/>
      <c r="I30" s="21"/>
      <c r="J30" s="21"/>
      <c r="K30" s="20"/>
      <c r="L30" s="20"/>
      <c r="M30" s="20"/>
      <c r="N30" s="20"/>
      <c r="O30" s="20"/>
      <c r="P30" s="20"/>
    </row>
    <row r="31" spans="1:17" x14ac:dyDescent="0.25">
      <c r="A31" s="98">
        <v>13</v>
      </c>
      <c r="B31" s="98"/>
      <c r="C31" s="115" t="s">
        <v>66</v>
      </c>
      <c r="D31" s="98" t="s">
        <v>61</v>
      </c>
      <c r="E31" s="100">
        <v>30</v>
      </c>
      <c r="F31" s="21"/>
      <c r="G31" s="21"/>
      <c r="H31" s="21"/>
      <c r="I31" s="21"/>
      <c r="J31" s="21"/>
      <c r="K31" s="20"/>
      <c r="L31" s="20"/>
      <c r="M31" s="20"/>
      <c r="N31" s="20"/>
      <c r="O31" s="20"/>
      <c r="P31" s="20"/>
    </row>
    <row r="32" spans="1:17" x14ac:dyDescent="0.25">
      <c r="A32" s="98">
        <v>14</v>
      </c>
      <c r="B32" s="98"/>
      <c r="C32" s="115" t="s">
        <v>62</v>
      </c>
      <c r="D32" s="98" t="s">
        <v>63</v>
      </c>
      <c r="E32" s="100">
        <v>1</v>
      </c>
      <c r="F32" s="21"/>
      <c r="G32" s="21"/>
      <c r="H32" s="21"/>
      <c r="I32" s="21"/>
      <c r="J32" s="21"/>
      <c r="K32" s="20"/>
      <c r="L32" s="20"/>
      <c r="M32" s="20"/>
      <c r="N32" s="20"/>
      <c r="O32" s="20"/>
      <c r="P32" s="20"/>
    </row>
    <row r="33" spans="1:17" x14ac:dyDescent="0.25">
      <c r="A33" s="98">
        <v>15</v>
      </c>
      <c r="B33" s="98"/>
      <c r="C33" s="115" t="s">
        <v>67</v>
      </c>
      <c r="D33" s="98" t="s">
        <v>63</v>
      </c>
      <c r="E33" s="100">
        <v>1</v>
      </c>
      <c r="F33" s="21"/>
      <c r="G33" s="21"/>
      <c r="H33" s="21"/>
      <c r="I33" s="21"/>
      <c r="J33" s="21"/>
      <c r="K33" s="20"/>
      <c r="L33" s="20"/>
      <c r="M33" s="20"/>
      <c r="N33" s="20"/>
      <c r="O33" s="20"/>
      <c r="P33" s="20"/>
    </row>
    <row r="34" spans="1:17" x14ac:dyDescent="0.25">
      <c r="A34" s="98">
        <v>16</v>
      </c>
      <c r="B34" s="98"/>
      <c r="C34" s="115" t="s">
        <v>68</v>
      </c>
      <c r="D34" s="98" t="s">
        <v>61</v>
      </c>
      <c r="E34" s="100">
        <v>10</v>
      </c>
      <c r="F34" s="21"/>
      <c r="G34" s="21"/>
      <c r="H34" s="21"/>
      <c r="I34" s="21"/>
      <c r="J34" s="21"/>
      <c r="K34" s="20"/>
      <c r="L34" s="20"/>
      <c r="M34" s="20"/>
      <c r="N34" s="20"/>
      <c r="O34" s="20"/>
      <c r="P34" s="20"/>
    </row>
    <row r="35" spans="1:17" x14ac:dyDescent="0.25">
      <c r="A35" s="98">
        <v>17</v>
      </c>
      <c r="B35" s="98"/>
      <c r="C35" s="115" t="s">
        <v>69</v>
      </c>
      <c r="D35" s="98" t="s">
        <v>61</v>
      </c>
      <c r="E35" s="100">
        <v>16</v>
      </c>
      <c r="F35" s="21"/>
      <c r="G35" s="21"/>
      <c r="H35" s="21"/>
      <c r="I35" s="21"/>
      <c r="J35" s="21"/>
      <c r="K35" s="20"/>
      <c r="L35" s="20"/>
      <c r="M35" s="20"/>
      <c r="N35" s="20"/>
      <c r="O35" s="20"/>
      <c r="P35" s="20"/>
    </row>
    <row r="36" spans="1:17" x14ac:dyDescent="0.25">
      <c r="A36" s="98">
        <v>18</v>
      </c>
      <c r="B36" s="98"/>
      <c r="C36" s="115" t="s">
        <v>62</v>
      </c>
      <c r="D36" s="98" t="s">
        <v>63</v>
      </c>
      <c r="E36" s="100">
        <v>1</v>
      </c>
      <c r="F36" s="21"/>
      <c r="G36" s="21"/>
      <c r="H36" s="21"/>
      <c r="I36" s="21"/>
      <c r="J36" s="21"/>
      <c r="K36" s="20"/>
      <c r="L36" s="20"/>
      <c r="M36" s="20"/>
      <c r="N36" s="20"/>
      <c r="O36" s="20"/>
      <c r="P36" s="20"/>
    </row>
    <row r="37" spans="1:17" x14ac:dyDescent="0.25">
      <c r="A37" s="98">
        <v>19</v>
      </c>
      <c r="B37" s="98"/>
      <c r="C37" s="115" t="s">
        <v>70</v>
      </c>
      <c r="D37" s="98" t="s">
        <v>63</v>
      </c>
      <c r="E37" s="100">
        <v>1</v>
      </c>
      <c r="F37" s="21"/>
      <c r="G37" s="21"/>
      <c r="H37" s="21"/>
      <c r="I37" s="21"/>
      <c r="J37" s="21"/>
      <c r="K37" s="20"/>
      <c r="L37" s="20"/>
      <c r="M37" s="20"/>
      <c r="N37" s="20"/>
      <c r="O37" s="20"/>
      <c r="P37" s="20"/>
    </row>
    <row r="38" spans="1:17" x14ac:dyDescent="0.25">
      <c r="A38" s="98">
        <v>20</v>
      </c>
      <c r="B38" s="98"/>
      <c r="C38" s="115" t="s">
        <v>71</v>
      </c>
      <c r="D38" s="98" t="s">
        <v>45</v>
      </c>
      <c r="E38" s="100">
        <v>30</v>
      </c>
      <c r="F38" s="21"/>
      <c r="G38" s="21"/>
      <c r="H38" s="21"/>
      <c r="I38" s="21"/>
      <c r="J38" s="21"/>
      <c r="K38" s="20"/>
      <c r="L38" s="20"/>
      <c r="M38" s="20"/>
      <c r="N38" s="20"/>
      <c r="O38" s="20"/>
      <c r="P38" s="20"/>
    </row>
    <row r="39" spans="1:17" s="106" customFormat="1" x14ac:dyDescent="0.25">
      <c r="A39" s="98">
        <v>21</v>
      </c>
      <c r="B39" s="98"/>
      <c r="C39" s="115" t="s">
        <v>62</v>
      </c>
      <c r="D39" s="98" t="s">
        <v>63</v>
      </c>
      <c r="E39" s="100">
        <v>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107"/>
    </row>
    <row r="40" spans="1:17" x14ac:dyDescent="0.25">
      <c r="A40" s="98">
        <v>0</v>
      </c>
      <c r="B40" s="98"/>
      <c r="C40" s="99" t="s">
        <v>76</v>
      </c>
      <c r="D40" s="98"/>
      <c r="E40" s="10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7" x14ac:dyDescent="0.25">
      <c r="A41" s="98">
        <v>22</v>
      </c>
      <c r="B41" s="98"/>
      <c r="C41" s="101"/>
      <c r="D41" s="98"/>
      <c r="E41" s="100"/>
      <c r="F41" s="21"/>
      <c r="G41" s="21"/>
      <c r="H41" s="21"/>
      <c r="I41" s="21"/>
      <c r="J41" s="21"/>
      <c r="K41" s="20"/>
      <c r="L41" s="20"/>
      <c r="M41" s="20"/>
      <c r="N41" s="20"/>
      <c r="O41" s="20"/>
      <c r="P41" s="20"/>
    </row>
    <row r="42" spans="1:17" x14ac:dyDescent="0.25">
      <c r="A42" s="98">
        <v>23</v>
      </c>
      <c r="B42" s="98"/>
      <c r="C42" s="101" t="s">
        <v>75</v>
      </c>
      <c r="D42" s="98" t="s">
        <v>44</v>
      </c>
      <c r="E42" s="100">
        <v>29.7</v>
      </c>
      <c r="F42" s="21"/>
      <c r="G42" s="21"/>
      <c r="H42" s="21"/>
      <c r="I42" s="21"/>
      <c r="J42" s="21"/>
      <c r="K42" s="20"/>
      <c r="L42" s="20"/>
      <c r="M42" s="20"/>
      <c r="N42" s="20"/>
      <c r="O42" s="20"/>
      <c r="P42" s="20"/>
    </row>
    <row r="43" spans="1:17" x14ac:dyDescent="0.25">
      <c r="A43" s="98">
        <v>24</v>
      </c>
      <c r="B43" s="98"/>
      <c r="C43" s="101" t="s">
        <v>74</v>
      </c>
      <c r="D43" s="98" t="s">
        <v>44</v>
      </c>
      <c r="E43" s="100">
        <v>29.7</v>
      </c>
      <c r="F43" s="21"/>
      <c r="G43" s="21"/>
      <c r="H43" s="21"/>
      <c r="I43" s="21"/>
      <c r="J43" s="21"/>
      <c r="K43" s="20"/>
      <c r="L43" s="20"/>
      <c r="M43" s="20"/>
      <c r="N43" s="20"/>
      <c r="O43" s="20"/>
      <c r="P43" s="20"/>
    </row>
    <row r="44" spans="1:17" s="106" customFormat="1" x14ac:dyDescent="0.25">
      <c r="A44" s="98">
        <v>25</v>
      </c>
      <c r="B44" s="98"/>
      <c r="C44" s="101" t="s">
        <v>46</v>
      </c>
      <c r="D44" s="98" t="s">
        <v>44</v>
      </c>
      <c r="E44" s="100">
        <v>29.7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107"/>
    </row>
    <row r="45" spans="1:17" x14ac:dyDescent="0.25">
      <c r="A45" s="98">
        <v>26</v>
      </c>
      <c r="B45" s="98"/>
      <c r="C45" s="101" t="s">
        <v>47</v>
      </c>
      <c r="D45" s="98" t="s">
        <v>44</v>
      </c>
      <c r="E45" s="100">
        <v>29.7</v>
      </c>
      <c r="F45" s="21"/>
      <c r="G45" s="21"/>
      <c r="H45" s="21"/>
      <c r="I45" s="21"/>
      <c r="J45" s="21"/>
      <c r="K45" s="20"/>
      <c r="L45" s="20"/>
      <c r="M45" s="20"/>
      <c r="N45" s="20"/>
      <c r="O45" s="20"/>
      <c r="P45" s="20"/>
      <c r="Q45" s="95"/>
    </row>
    <row r="46" spans="1:17" x14ac:dyDescent="0.25">
      <c r="A46" s="98">
        <v>27</v>
      </c>
      <c r="B46" s="98"/>
      <c r="C46" s="101" t="s">
        <v>48</v>
      </c>
      <c r="D46" s="98" t="s">
        <v>44</v>
      </c>
      <c r="E46" s="100">
        <v>84.6</v>
      </c>
      <c r="F46" s="21"/>
      <c r="G46" s="21"/>
      <c r="H46" s="21"/>
      <c r="I46" s="21"/>
      <c r="J46" s="21"/>
      <c r="K46" s="20"/>
      <c r="L46" s="20"/>
      <c r="M46" s="20"/>
      <c r="N46" s="20"/>
      <c r="O46" s="20"/>
      <c r="P46" s="20"/>
    </row>
    <row r="47" spans="1:17" x14ac:dyDescent="0.25">
      <c r="A47" s="98">
        <v>28</v>
      </c>
      <c r="B47" s="98"/>
      <c r="C47" s="101" t="s">
        <v>50</v>
      </c>
      <c r="D47" s="98" t="s">
        <v>44</v>
      </c>
      <c r="E47" s="100">
        <f>E46-E48</f>
        <v>65.400000000000006</v>
      </c>
      <c r="F47" s="21"/>
      <c r="G47" s="21"/>
      <c r="H47" s="21"/>
      <c r="I47" s="21"/>
      <c r="J47" s="21"/>
      <c r="K47" s="20"/>
      <c r="L47" s="20"/>
      <c r="M47" s="20"/>
      <c r="N47" s="20"/>
      <c r="O47" s="20"/>
      <c r="P47" s="20"/>
    </row>
    <row r="48" spans="1:17" x14ac:dyDescent="0.25">
      <c r="A48" s="98">
        <v>29</v>
      </c>
      <c r="B48" s="98"/>
      <c r="C48" s="101" t="s">
        <v>49</v>
      </c>
      <c r="D48" s="98" t="s">
        <v>44</v>
      </c>
      <c r="E48" s="100">
        <v>19.2</v>
      </c>
      <c r="F48" s="21"/>
      <c r="G48" s="21"/>
      <c r="H48" s="21"/>
      <c r="I48" s="21"/>
      <c r="J48" s="21"/>
      <c r="K48" s="20"/>
      <c r="L48" s="20"/>
      <c r="M48" s="20"/>
      <c r="N48" s="20"/>
      <c r="O48" s="20"/>
      <c r="P48" s="20"/>
    </row>
    <row r="49" spans="1:254" x14ac:dyDescent="0.25">
      <c r="A49" s="98">
        <v>30</v>
      </c>
      <c r="B49" s="98"/>
      <c r="C49" s="101" t="s">
        <v>81</v>
      </c>
      <c r="D49" s="98" t="s">
        <v>45</v>
      </c>
      <c r="E49" s="100">
        <v>30.2</v>
      </c>
      <c r="F49" s="21"/>
      <c r="G49" s="21"/>
      <c r="H49" s="21"/>
      <c r="I49" s="21"/>
      <c r="J49" s="21"/>
      <c r="K49" s="20"/>
      <c r="L49" s="20"/>
      <c r="M49" s="20"/>
      <c r="N49" s="20"/>
      <c r="O49" s="20"/>
      <c r="P49" s="20"/>
    </row>
    <row r="50" spans="1:254" ht="15.75" thickBot="1" x14ac:dyDescent="0.3">
      <c r="A50" s="98"/>
      <c r="B50" s="98"/>
      <c r="C50" s="101"/>
      <c r="D50" s="98"/>
      <c r="E50" s="100"/>
      <c r="F50" s="21"/>
      <c r="G50" s="21"/>
      <c r="H50" s="21"/>
      <c r="I50" s="21"/>
      <c r="J50" s="21"/>
      <c r="K50" s="20"/>
      <c r="L50" s="20"/>
      <c r="M50" s="20"/>
      <c r="N50" s="20"/>
      <c r="O50" s="20"/>
      <c r="P50" s="20"/>
    </row>
    <row r="51" spans="1:254" ht="16.5" thickBot="1" x14ac:dyDescent="0.3">
      <c r="A51" s="3"/>
      <c r="B51" s="3"/>
      <c r="F51"/>
      <c r="G51"/>
      <c r="H51"/>
      <c r="I51"/>
      <c r="J51"/>
      <c r="K51"/>
      <c r="L51" s="102">
        <f t="shared" ref="L51:O51" si="0">SUM(L17:L50)</f>
        <v>0</v>
      </c>
      <c r="M51" s="102">
        <f t="shared" si="0"/>
        <v>0</v>
      </c>
      <c r="N51" s="102">
        <f t="shared" si="0"/>
        <v>0</v>
      </c>
      <c r="O51" s="102">
        <f t="shared" si="0"/>
        <v>0</v>
      </c>
      <c r="P51" s="102">
        <f>SUM(P17:P50)</f>
        <v>0</v>
      </c>
      <c r="Q51" s="114"/>
    </row>
    <row r="52" spans="1:254" x14ac:dyDescent="0.25">
      <c r="A52" s="3"/>
      <c r="B52" s="3"/>
      <c r="F52" s="22"/>
      <c r="G52" s="22"/>
      <c r="H52" s="22"/>
      <c r="I52" s="22"/>
      <c r="J52" s="22"/>
      <c r="K52" s="22"/>
      <c r="M52" s="23"/>
      <c r="N52" s="23"/>
      <c r="O52" s="23"/>
      <c r="P52" s="23"/>
    </row>
    <row r="53" spans="1:254" x14ac:dyDescent="0.25">
      <c r="A53" s="3"/>
      <c r="B53" s="3"/>
      <c r="F53" s="22"/>
      <c r="G53" s="22"/>
      <c r="H53" s="22"/>
      <c r="I53" s="22"/>
      <c r="J53" s="22"/>
      <c r="K53" s="22"/>
      <c r="L53" s="23"/>
      <c r="M53" s="23"/>
      <c r="N53" s="23"/>
      <c r="O53" s="23"/>
      <c r="P53" s="23"/>
    </row>
    <row r="54" spans="1:254" x14ac:dyDescent="0.25">
      <c r="A54" s="4"/>
      <c r="B54" s="4"/>
      <c r="F54" s="24"/>
      <c r="G54" s="25"/>
      <c r="H54" s="25"/>
      <c r="I54" s="25"/>
      <c r="J54" s="25"/>
      <c r="K54" s="26"/>
      <c r="L54" s="26"/>
      <c r="M54" s="26"/>
      <c r="N54" s="26"/>
      <c r="O54" s="27"/>
      <c r="P54" s="27"/>
    </row>
    <row r="55" spans="1:254" x14ac:dyDescent="0.25">
      <c r="A55" s="4"/>
      <c r="B55" s="4"/>
      <c r="F55" s="24"/>
      <c r="G55" s="25"/>
      <c r="H55" s="25"/>
      <c r="I55" s="25"/>
      <c r="J55" s="25"/>
      <c r="K55" s="26"/>
      <c r="L55" s="26"/>
      <c r="M55" s="26"/>
      <c r="N55" s="26"/>
      <c r="O55" s="27"/>
      <c r="P55" s="27"/>
    </row>
    <row r="56" spans="1:254" s="1" customFormat="1" ht="13.5" x14ac:dyDescent="0.25">
      <c r="A56" s="28"/>
      <c r="B56" s="67" t="s">
        <v>30</v>
      </c>
      <c r="C56" s="164"/>
      <c r="D56" s="164"/>
      <c r="E56" s="164"/>
      <c r="F56" s="164"/>
      <c r="G56" s="164"/>
      <c r="H56" s="164"/>
      <c r="I56" s="164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</row>
    <row r="57" spans="1:254" s="1" customFormat="1" ht="12.75" x14ac:dyDescent="0.2">
      <c r="A57" s="28"/>
      <c r="B57" s="31"/>
      <c r="C57" s="118" t="s">
        <v>31</v>
      </c>
      <c r="D57" s="118"/>
      <c r="E57" s="118"/>
      <c r="F57" s="118"/>
      <c r="G57" s="118"/>
      <c r="H57" s="118"/>
      <c r="I57" s="11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</row>
    <row r="58" spans="1:254" s="1" customFormat="1" ht="6.75" customHeight="1" thickBot="1" x14ac:dyDescent="0.25">
      <c r="A58" s="28"/>
      <c r="B58" s="31"/>
      <c r="C58" s="165"/>
      <c r="D58" s="165"/>
      <c r="E58" s="165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</row>
    <row r="59" spans="1:254" s="1" customFormat="1" ht="13.5" x14ac:dyDescent="0.25">
      <c r="A59" s="28"/>
      <c r="B59" s="68" t="s">
        <v>41</v>
      </c>
      <c r="C59" s="116"/>
      <c r="D59" s="116"/>
      <c r="E59" s="70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</row>
    <row r="60" spans="1:254" s="1" customFormat="1" ht="12.75" x14ac:dyDescent="0.2">
      <c r="A60" s="28"/>
      <c r="B60" s="71"/>
      <c r="C60" s="111"/>
      <c r="D60" s="112"/>
      <c r="E60" s="113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</row>
    <row r="61" spans="1:254" s="1" customFormat="1" ht="13.5" x14ac:dyDescent="0.25">
      <c r="A61" s="28"/>
      <c r="B61" s="67" t="s">
        <v>32</v>
      </c>
      <c r="C61" s="153"/>
      <c r="D61" s="153"/>
      <c r="E61" s="153"/>
      <c r="F61" s="153"/>
      <c r="G61" s="153"/>
      <c r="H61" s="153"/>
      <c r="I61" s="153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</row>
    <row r="62" spans="1:254" s="1" customFormat="1" ht="12.75" x14ac:dyDescent="0.2">
      <c r="A62" s="28"/>
      <c r="B62" s="31"/>
      <c r="C62" s="154" t="s">
        <v>31</v>
      </c>
      <c r="D62" s="154"/>
      <c r="E62" s="154"/>
      <c r="F62" s="154"/>
      <c r="G62" s="154"/>
      <c r="H62" s="154"/>
      <c r="I62" s="154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</row>
    <row r="63" spans="1:254" x14ac:dyDescent="0.25">
      <c r="F63"/>
      <c r="G63" s="30"/>
      <c r="H63" s="30"/>
      <c r="I63" s="30"/>
      <c r="J63" s="30"/>
      <c r="K63" s="28"/>
    </row>
    <row r="64" spans="1:254" x14ac:dyDescent="0.25">
      <c r="A64" s="105" t="str">
        <f>kopsavilkums!B29</f>
        <v>Sertifikāta Nr.:</v>
      </c>
      <c r="F64" s="31"/>
      <c r="G64" s="30"/>
      <c r="H64" s="30"/>
    </row>
  </sheetData>
  <mergeCells count="18">
    <mergeCell ref="A6:I6"/>
    <mergeCell ref="C61:I61"/>
    <mergeCell ref="C62:I62"/>
    <mergeCell ref="A7:I7"/>
    <mergeCell ref="A8:I8"/>
    <mergeCell ref="C56:I56"/>
    <mergeCell ref="C57:I57"/>
    <mergeCell ref="C58:E58"/>
    <mergeCell ref="C59:D59"/>
    <mergeCell ref="N11:O11"/>
    <mergeCell ref="N12:O12"/>
    <mergeCell ref="A14:A15"/>
    <mergeCell ref="B14:B15"/>
    <mergeCell ref="C14:C15"/>
    <mergeCell ref="D14:D15"/>
    <mergeCell ref="E14:E15"/>
    <mergeCell ref="F14:K14"/>
    <mergeCell ref="L14:P14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koptāme</vt:lpstr>
      <vt:lpstr>kopsavilkums</vt:lpstr>
      <vt:lpstr>tāme</vt:lpstr>
      <vt:lpstr>kopsavilkums!Drukas_apgabals</vt:lpstr>
      <vt:lpstr>koptāme!Drukas_apgabals</vt:lpstr>
      <vt:lpstr>tāme!Drukas_apgabals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2021-04-09T11:01:05Z</dcterms:modified>
</cp:coreProperties>
</file>